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otba\OneDrive\Plocha\SEKRETÁŘ KOPANÉ\CESTOVNÍ NÁHRADY\"/>
    </mc:Choice>
  </mc:AlternateContent>
  <xr:revisionPtr revIDLastSave="0" documentId="13_ncr:1_{13E47771-3874-426E-84CF-16B8BEBF6136}" xr6:coauthVersionLast="47" xr6:coauthVersionMax="47" xr10:uidLastSave="{00000000-0000-0000-0000-000000000000}"/>
  <bookViews>
    <workbookView xWindow="-108" yWindow="-108" windowWidth="23256" windowHeight="12456" tabRatio="698" xr2:uid="{00000000-000D-0000-FFFF-FFFF00000000}"/>
  </bookViews>
  <sheets>
    <sheet name="náhrady" sheetId="9" r:id="rId1"/>
    <sheet name="Údaje o osobě a vozidle" sheetId="5" state="hidden" r:id="rId2"/>
  </sheets>
  <definedNames>
    <definedName name="Bydliste">'Údaje o osobě a vozidle'!$E$9</definedName>
    <definedName name="Cena_benzinu" localSheetId="1">'Údaje o osobě a vozidle'!$M$26</definedName>
    <definedName name="Cena_benzinu">'Údaje o osobě a vozidle'!$M$26</definedName>
    <definedName name="CSdo">'Údaje o osobě a vozidle'!$L$10</definedName>
    <definedName name="EUdo">'Údaje o osobě a vozidle'!$L$12</definedName>
    <definedName name="Jmeno">'Údaje o osobě a vozidle'!$E$6</definedName>
    <definedName name="Motor" localSheetId="1">'Údaje o osobě a vozidle'!$L$6</definedName>
    <definedName name="Motor">'Údaje o osobě a vozidle'!$L$6</definedName>
    <definedName name="Nahr_za_km" localSheetId="1">'Údaje o osobě a vozidle'!$M$28</definedName>
    <definedName name="Nahr_za_km">'Údaje o osobě a vozidle'!$M$28</definedName>
    <definedName name="Norm_spotr" localSheetId="1">'Údaje o osobě a vozidle'!$M$21</definedName>
    <definedName name="Norm_spotr">'Údaje o osobě a vozidle'!$M$21</definedName>
    <definedName name="Odlucne" localSheetId="1">'Údaje o osobě a vozidle'!$A$5</definedName>
    <definedName name="Odlucne">'Údaje o osobě a vozidle'!$A$5</definedName>
    <definedName name="PHM">'Údaje o osobě a vozidle'!$M$25</definedName>
    <definedName name="PojCS">'Údaje o osobě a vozidle'!$L$9</definedName>
    <definedName name="PojEU">'Údaje o osobě a vozidle'!$L$11</definedName>
    <definedName name="Pracdo">'Údaje o osobě a vozidle'!$G$13</definedName>
    <definedName name="Pracod">'Údaje o osobě a vozidle'!$E$13</definedName>
    <definedName name="Pracoviste">'Údaje o osobě a vozidle'!$E$11</definedName>
    <definedName name="Prijmeni">'Údaje o osobě a vozidle'!$E$7</definedName>
    <definedName name="RCislo">'Údaje o osobě a vozidle'!$E$10</definedName>
    <definedName name="Spolucest">#REF!</definedName>
    <definedName name="Spolucest1">#REF!</definedName>
    <definedName name="SPZ" localSheetId="1">'Údaje o osobě a vozidle'!$L$7</definedName>
    <definedName name="SPZ">'Údaje o osobě a vozidle'!$L$7</definedName>
    <definedName name="Stravne" localSheetId="1">'Údaje o osobě a vozidle'!$A$4</definedName>
    <definedName name="Stravne">'Údaje o osobě a vozidle'!$A$4</definedName>
    <definedName name="Titul">'Údaje o osobě a vozidle'!$E$8</definedName>
    <definedName name="Tlf">'Údaje o osobě a vozidle'!$E$12</definedName>
    <definedName name="Typ_auta" localSheetId="1">'Údaje o osobě a vozidle'!$L$5</definedName>
    <definedName name="Typ_auta">'Údaje o osobě a vozidle'!$L$5</definedName>
    <definedName name="volba1">"stahovací 27"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9" l="1"/>
  <c r="K40" i="9" s="1"/>
  <c r="J40" i="9"/>
  <c r="I40" i="9"/>
  <c r="H40" i="9"/>
  <c r="K38" i="9"/>
  <c r="K36" i="9"/>
  <c r="K34" i="9"/>
  <c r="K32" i="9"/>
  <c r="K30" i="9"/>
  <c r="K28" i="9"/>
  <c r="K26" i="9"/>
  <c r="K24" i="9"/>
  <c r="K22" i="9"/>
  <c r="K20" i="9"/>
  <c r="K18" i="9"/>
  <c r="K16" i="9"/>
  <c r="K14" i="9"/>
  <c r="K12" i="9"/>
  <c r="K10" i="9"/>
  <c r="K8" i="9"/>
  <c r="M21" i="5"/>
  <c r="M22" i="5" s="1"/>
  <c r="R11" i="5"/>
  <c r="N2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Čestmír Greger</author>
  </authors>
  <commentList>
    <comment ref="M16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>Do těchto čtyř polí opište všechny údaje o spotřebě vašeho vozu, uvedené v technickém průkazu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M28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Do tohoto pole vepište výši náhrady za 1km jízdy podle aktuálně platné vyhlášky 
(současná hodnota, platná od 1.1.2005,  je 3,80 Kč).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<sst xmlns="http://schemas.openxmlformats.org/spreadsheetml/2006/main" count="123" uniqueCount="74">
  <si>
    <t>Datum</t>
  </si>
  <si>
    <t>Stravné</t>
  </si>
  <si>
    <t>Nocležné</t>
  </si>
  <si>
    <t>Celkem</t>
  </si>
  <si>
    <t>Upraveno</t>
  </si>
  <si>
    <t>ano</t>
  </si>
  <si>
    <t>ne</t>
  </si>
  <si>
    <t xml:space="preserve"> O - osobní vlak</t>
  </si>
  <si>
    <t xml:space="preserve"> R - rychlík</t>
  </si>
  <si>
    <t xml:space="preserve"> A - autobus</t>
  </si>
  <si>
    <t xml:space="preserve"> L - letadlo</t>
  </si>
  <si>
    <t>INFORMACE O SOUKROMÉM VOZIDLE:</t>
  </si>
  <si>
    <t>Typ vozidla:</t>
  </si>
  <si>
    <t>Obsah válců:</t>
  </si>
  <si>
    <t>Údaje o spotřebě podle technického průkazu:</t>
  </si>
  <si>
    <t>Hodnota 1 (l/100km)</t>
  </si>
  <si>
    <t>Hodnota 2 (l/100km)</t>
  </si>
  <si>
    <t>Hodnota 3 (l/100km)</t>
  </si>
  <si>
    <t>Hodnota 4 (l/100km)</t>
  </si>
  <si>
    <t>Náhrada za 1km jízdy (Kč):</t>
  </si>
  <si>
    <t>l / 100km</t>
  </si>
  <si>
    <t>tj.</t>
  </si>
  <si>
    <t>Kč / 1 km</t>
  </si>
  <si>
    <t>Normovaná hodnota spotřeby:</t>
  </si>
  <si>
    <t>SPZ</t>
  </si>
  <si>
    <t>Druh pohonných hmot:</t>
  </si>
  <si>
    <t>OSOBNÍ INFORMACE</t>
  </si>
  <si>
    <t>Jméno:</t>
  </si>
  <si>
    <t>Příjmení:</t>
  </si>
  <si>
    <t>Titul:</t>
  </si>
  <si>
    <t>Bydliště:</t>
  </si>
  <si>
    <t>Platná do:</t>
  </si>
  <si>
    <t>Pracoviště-útvar:</t>
  </si>
  <si>
    <t>Pojistka pro zahr:</t>
  </si>
  <si>
    <t>Telefon, linka:</t>
  </si>
  <si>
    <t>Pracovní doba od:</t>
  </si>
  <si>
    <t>do:</t>
  </si>
  <si>
    <t>Odj.</t>
  </si>
  <si>
    <t>Příj.</t>
  </si>
  <si>
    <t>Datum narození:</t>
  </si>
  <si>
    <t>Pojistka pro tuzem:</t>
  </si>
  <si>
    <t>https://inet.muni.cz/proxy/rec/smernice/priloha1-cestnahr.doc</t>
  </si>
  <si>
    <t>BA 91 Speciál</t>
  </si>
  <si>
    <t>BA 91 Normál</t>
  </si>
  <si>
    <t>BA 95 Super</t>
  </si>
  <si>
    <t>BA 98 Super</t>
  </si>
  <si>
    <t>Motor. nafta</t>
  </si>
  <si>
    <t>Údaje o vyhláškou stanovené ceně pohonných hmot najdete na:</t>
  </si>
  <si>
    <t>Výše náhrad za 1km jízdy je uvedena na adrese:</t>
  </si>
  <si>
    <t>https://inet.muni.cz/proxy/rec/smernice/Tab.2.htm</t>
  </si>
  <si>
    <t xml:space="preserve">Cena podle vyhlášky </t>
  </si>
  <si>
    <t>Cena pohon.hmot (Kč/litr):</t>
  </si>
  <si>
    <t>Osobní</t>
  </si>
  <si>
    <t>2AT8356</t>
  </si>
  <si>
    <t>AUV</t>
  </si>
  <si>
    <t xml:space="preserve"> </t>
  </si>
  <si>
    <t>Sazba</t>
  </si>
  <si>
    <t>URČENÍ VÝŠE NÁHRAD NA POKRYTÍ JÍZDNÍCH VÝDAJŮ</t>
  </si>
  <si>
    <t>Bankovní účet pro převod - číslo:</t>
  </si>
  <si>
    <t>Dopravní prostředek (u vlastního vozidla druh a SPZ):</t>
  </si>
  <si>
    <t>Vzdálenost v km 3)</t>
  </si>
  <si>
    <t>Dopravní prostředek</t>
  </si>
  <si>
    <t>Vedlejší výdaje
vedlejší
výdaje</t>
  </si>
  <si>
    <t>Příjmení, jméno, titul:</t>
  </si>
  <si>
    <t>Bydliště/sídlo:</t>
  </si>
  <si>
    <t>NÁHRADY JÍZDNÍCH VÝDAJŮ</t>
  </si>
  <si>
    <t>TJ Baník Rtyně v Podkrkonoší "z.s."                       Školní 826                                                                        54233 Rtyně v Podkrkonoší</t>
  </si>
  <si>
    <t>CELKEM</t>
  </si>
  <si>
    <t>Prohlašuji, že jsem všechny údaje uvedl úplně a správně.</t>
  </si>
  <si>
    <t>datum a podpis zúčtovatele</t>
  </si>
  <si>
    <t>datum a podpis pokladníka</t>
  </si>
  <si>
    <r>
      <t xml:space="preserve"> 1)</t>
    </r>
    <r>
      <rPr>
        <sz val="8"/>
        <rFont val="Calibri"/>
        <family val="2"/>
        <charset val="238"/>
        <scheme val="minor"/>
      </rPr>
      <t xml:space="preserve"> Dobu odjezdu a příjezdu u veřejného dopravního prostředku vyplňte podle jízdního řádu</t>
    </r>
  </si>
  <si>
    <r>
      <t xml:space="preserve"> 2)</t>
    </r>
    <r>
      <rPr>
        <sz val="8"/>
        <rFont val="Calibri"/>
        <family val="2"/>
        <charset val="238"/>
        <scheme val="minor"/>
      </rPr>
      <t xml:space="preserve"> Uvádějte ve zkratce</t>
    </r>
  </si>
  <si>
    <r>
      <t xml:space="preserve"> 3)</t>
    </r>
    <r>
      <rPr>
        <sz val="8"/>
        <rFont val="Calibri"/>
        <family val="2"/>
        <charset val="238"/>
        <scheme val="minor"/>
      </rPr>
      <t xml:space="preserve"> Počet km uvádějte jen při použití jiného než veřejného hromadného dopravního prostředku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</si>
</sst>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d/m/yy;@"/>
    <numFmt numFmtId="165" formatCode="#,##0.00_ ;\-#,##0.00\ "/>
    <numFmt numFmtId="166" formatCode="0.00_ ;\-0.00\ "/>
    <numFmt numFmtId="167" formatCode="#,##0\ &quot;Kč&quot;"/>
    <numFmt numFmtId="168" formatCode="dd/mm/yy;@"/>
    <numFmt numFmtId="169" formatCode="#,##0_ ;[Red]\-#,##0\ "/>
  </numFmts>
  <fonts count="4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i/>
      <sz val="9"/>
      <name val="Verdana"/>
      <family val="2"/>
    </font>
    <font>
      <sz val="9"/>
      <name val="Tahoma"/>
      <family val="2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Tahoma"/>
      <family val="2"/>
    </font>
    <font>
      <b/>
      <sz val="11"/>
      <color indexed="12"/>
      <name val="Tahoma"/>
      <family val="2"/>
    </font>
    <font>
      <i/>
      <sz val="9"/>
      <name val="Tahoma"/>
      <family val="2"/>
    </font>
    <font>
      <b/>
      <i/>
      <sz val="10"/>
      <color indexed="10"/>
      <name val="Verdana"/>
      <family val="2"/>
    </font>
    <font>
      <b/>
      <sz val="9"/>
      <name val="Tahoma"/>
      <family val="2"/>
      <charset val="238"/>
    </font>
    <font>
      <b/>
      <sz val="8"/>
      <name val="Verdana"/>
      <family val="2"/>
      <charset val="238"/>
    </font>
    <font>
      <b/>
      <sz val="10"/>
      <name val="Tahoma"/>
      <family val="2"/>
      <charset val="238"/>
    </font>
    <font>
      <i/>
      <sz val="8"/>
      <name val="Verdana"/>
      <family val="2"/>
    </font>
    <font>
      <sz val="8"/>
      <name val="Verdana"/>
      <family val="2"/>
    </font>
    <font>
      <u/>
      <sz val="8"/>
      <color indexed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color indexed="10"/>
      <name val="Verdana"/>
      <family val="2"/>
    </font>
    <font>
      <sz val="7"/>
      <name val="Verdana"/>
      <family val="2"/>
    </font>
    <font>
      <u val="singleAccounting"/>
      <sz val="8"/>
      <color indexed="62"/>
      <name val="Tahoma"/>
      <family val="2"/>
    </font>
    <font>
      <b/>
      <sz val="9"/>
      <color indexed="10"/>
      <name val="Tahoma"/>
      <family val="2"/>
    </font>
    <font>
      <sz val="8"/>
      <color indexed="62"/>
      <name val="Arial Narrow"/>
      <family val="2"/>
      <charset val="238"/>
    </font>
    <font>
      <b/>
      <i/>
      <sz val="8"/>
      <color indexed="10"/>
      <name val="Verdana"/>
      <family val="2"/>
    </font>
    <font>
      <sz val="9"/>
      <color indexed="12"/>
      <name val="Tahoma"/>
      <family val="2"/>
    </font>
    <font>
      <sz val="9"/>
      <color rgb="FF003300"/>
      <name val="Tahoma"/>
      <family val="2"/>
      <charset val="238"/>
    </font>
    <font>
      <i/>
      <sz val="8"/>
      <name val="Calibri"/>
      <family val="2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sz val="8"/>
      <name val="Calibri"/>
      <family val="2"/>
      <charset val="238"/>
      <scheme val="minor"/>
    </font>
    <font>
      <vertAlign val="superscript"/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i/>
      <sz val="9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i/>
      <sz val="1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i/>
      <sz val="6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49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/>
      <bottom/>
      <diagonal/>
    </border>
    <border>
      <left style="thick">
        <color indexed="23"/>
      </left>
      <right/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/>
      <right style="thick">
        <color indexed="23"/>
      </right>
      <top/>
      <bottom/>
      <diagonal/>
    </border>
    <border>
      <left/>
      <right style="thick">
        <color indexed="23"/>
      </right>
      <top/>
      <bottom style="dotted">
        <color indexed="23"/>
      </bottom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23"/>
      </top>
      <bottom/>
      <diagonal/>
    </border>
    <border>
      <left/>
      <right style="thick">
        <color indexed="23"/>
      </right>
      <top style="dotted">
        <color indexed="23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6" fillId="3" borderId="4" xfId="0" applyFont="1" applyFill="1" applyBorder="1" applyAlignment="1">
      <alignment horizontal="left" indent="1"/>
    </xf>
    <xf numFmtId="0" fontId="3" fillId="3" borderId="5" xfId="0" applyFont="1" applyFill="1" applyBorder="1" applyAlignment="1">
      <alignment horizontal="left" indent="1"/>
    </xf>
    <xf numFmtId="0" fontId="4" fillId="3" borderId="6" xfId="0" applyFont="1" applyFill="1" applyBorder="1"/>
    <xf numFmtId="0" fontId="10" fillId="3" borderId="7" xfId="0" applyFont="1" applyFill="1" applyBorder="1"/>
    <xf numFmtId="0" fontId="10" fillId="3" borderId="8" xfId="0" applyFont="1" applyFill="1" applyBorder="1"/>
    <xf numFmtId="0" fontId="10" fillId="3" borderId="9" xfId="0" applyFont="1" applyFill="1" applyBorder="1"/>
    <xf numFmtId="0" fontId="10" fillId="3" borderId="10" xfId="0" applyFont="1" applyFill="1" applyBorder="1"/>
    <xf numFmtId="0" fontId="10" fillId="3" borderId="4" xfId="0" applyFont="1" applyFill="1" applyBorder="1"/>
    <xf numFmtId="0" fontId="10" fillId="3" borderId="0" xfId="0" applyFont="1" applyFill="1"/>
    <xf numFmtId="0" fontId="12" fillId="3" borderId="0" xfId="0" applyFont="1" applyFill="1" applyAlignment="1">
      <alignment horizontal="left" indent="1"/>
    </xf>
    <xf numFmtId="0" fontId="10" fillId="3" borderId="6" xfId="0" applyFont="1" applyFill="1" applyBorder="1"/>
    <xf numFmtId="0" fontId="10" fillId="3" borderId="11" xfId="0" applyFont="1" applyFill="1" applyBorder="1"/>
    <xf numFmtId="0" fontId="10" fillId="3" borderId="4" xfId="0" applyFont="1" applyFill="1" applyBorder="1" applyAlignment="1">
      <alignment horizontal="left" indent="1"/>
    </xf>
    <xf numFmtId="0" fontId="10" fillId="3" borderId="0" xfId="0" applyFont="1" applyFill="1" applyAlignment="1">
      <alignment horizontal="left" indent="1"/>
    </xf>
    <xf numFmtId="44" fontId="10" fillId="3" borderId="0" xfId="2" applyFont="1" applyFill="1" applyBorder="1"/>
    <xf numFmtId="0" fontId="10" fillId="3" borderId="12" xfId="0" applyFont="1" applyFill="1" applyBorder="1"/>
    <xf numFmtId="0" fontId="10" fillId="3" borderId="13" xfId="0" applyFont="1" applyFill="1" applyBorder="1"/>
    <xf numFmtId="0" fontId="10" fillId="3" borderId="14" xfId="0" applyFont="1" applyFill="1" applyBorder="1"/>
    <xf numFmtId="0" fontId="4" fillId="0" borderId="0" xfId="0" applyFont="1" applyProtection="1">
      <protection locked="0"/>
    </xf>
    <xf numFmtId="0" fontId="10" fillId="0" borderId="3" xfId="0" applyFont="1" applyBorder="1" applyProtection="1">
      <protection locked="0"/>
    </xf>
    <xf numFmtId="0" fontId="3" fillId="3" borderId="9" xfId="0" applyFont="1" applyFill="1" applyBorder="1"/>
    <xf numFmtId="0" fontId="3" fillId="3" borderId="10" xfId="0" applyFont="1" applyFill="1" applyBorder="1"/>
    <xf numFmtId="0" fontId="3" fillId="3" borderId="4" xfId="0" applyFont="1" applyFill="1" applyBorder="1"/>
    <xf numFmtId="0" fontId="3" fillId="3" borderId="0" xfId="0" applyFont="1" applyFill="1"/>
    <xf numFmtId="0" fontId="3" fillId="3" borderId="12" xfId="0" applyFont="1" applyFill="1" applyBorder="1"/>
    <xf numFmtId="0" fontId="3" fillId="3" borderId="13" xfId="0" applyFont="1" applyFill="1" applyBorder="1"/>
    <xf numFmtId="0" fontId="3" fillId="3" borderId="14" xfId="0" applyFont="1" applyFill="1" applyBorder="1"/>
    <xf numFmtId="0" fontId="3" fillId="3" borderId="0" xfId="0" applyFont="1" applyFill="1" applyAlignment="1">
      <alignment horizontal="left"/>
    </xf>
    <xf numFmtId="20" fontId="3" fillId="3" borderId="0" xfId="0" applyNumberFormat="1" applyFont="1" applyFill="1"/>
    <xf numFmtId="0" fontId="13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indent="1"/>
    </xf>
    <xf numFmtId="166" fontId="16" fillId="3" borderId="0" xfId="2" applyNumberFormat="1" applyFont="1" applyFill="1" applyBorder="1" applyAlignment="1">
      <alignment horizontal="right"/>
    </xf>
    <xf numFmtId="165" fontId="16" fillId="3" borderId="0" xfId="0" applyNumberFormat="1" applyFont="1" applyFill="1" applyAlignment="1">
      <alignment horizontal="right"/>
    </xf>
    <xf numFmtId="20" fontId="3" fillId="0" borderId="3" xfId="0" applyNumberFormat="1" applyFont="1" applyBorder="1" applyProtection="1">
      <protection locked="0"/>
    </xf>
    <xf numFmtId="0" fontId="17" fillId="3" borderId="4" xfId="0" applyFont="1" applyFill="1" applyBorder="1" applyAlignment="1">
      <alignment horizontal="left" indent="1"/>
    </xf>
    <xf numFmtId="0" fontId="17" fillId="3" borderId="0" xfId="0" applyFont="1" applyFill="1" applyAlignment="1">
      <alignment horizontal="left" indent="1"/>
    </xf>
    <xf numFmtId="0" fontId="18" fillId="3" borderId="0" xfId="0" applyFont="1" applyFill="1"/>
    <xf numFmtId="0" fontId="19" fillId="2" borderId="0" xfId="1" applyFont="1" applyFill="1" applyBorder="1" applyAlignment="1" applyProtection="1">
      <alignment horizontal="justify" vertical="center" wrapText="1"/>
      <protection locked="0"/>
    </xf>
    <xf numFmtId="0" fontId="18" fillId="2" borderId="0" xfId="0" applyFont="1" applyFill="1"/>
    <xf numFmtId="8" fontId="21" fillId="0" borderId="17" xfId="0" applyNumberFormat="1" applyFont="1" applyBorder="1" applyAlignment="1">
      <alignment horizontal="center" wrapText="1"/>
    </xf>
    <xf numFmtId="8" fontId="21" fillId="0" borderId="18" xfId="0" applyNumberFormat="1" applyFont="1" applyBorder="1" applyAlignment="1">
      <alignment horizontal="center" wrapText="1"/>
    </xf>
    <xf numFmtId="8" fontId="21" fillId="0" borderId="19" xfId="0" applyNumberFormat="1" applyFont="1" applyBorder="1" applyAlignment="1">
      <alignment horizontal="center" wrapText="1"/>
    </xf>
    <xf numFmtId="44" fontId="15" fillId="3" borderId="0" xfId="2" applyFont="1" applyFill="1"/>
    <xf numFmtId="44" fontId="10" fillId="3" borderId="0" xfId="0" applyNumberFormat="1" applyFont="1" applyFill="1"/>
    <xf numFmtId="0" fontId="7" fillId="0" borderId="15" xfId="0" applyFont="1" applyBorder="1" applyAlignment="1" applyProtection="1">
      <alignment horizontal="center"/>
      <protection locked="0"/>
    </xf>
    <xf numFmtId="44" fontId="24" fillId="0" borderId="20" xfId="2" applyFont="1" applyFill="1" applyBorder="1" applyProtection="1">
      <protection locked="0"/>
    </xf>
    <xf numFmtId="44" fontId="14" fillId="0" borderId="3" xfId="2" applyFont="1" applyFill="1" applyBorder="1" applyProtection="1">
      <protection locked="0"/>
    </xf>
    <xf numFmtId="0" fontId="19" fillId="0" borderId="0" xfId="1" applyFont="1" applyFill="1" applyBorder="1" applyAlignment="1" applyProtection="1">
      <alignment horizontal="justify" vertical="center" wrapText="1"/>
      <protection locked="0"/>
    </xf>
    <xf numFmtId="0" fontId="13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17" fillId="3" borderId="0" xfId="0" applyFont="1" applyFill="1" applyAlignment="1">
      <alignment horizontal="right"/>
    </xf>
    <xf numFmtId="0" fontId="3" fillId="0" borderId="21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3" fillId="0" borderId="22" xfId="0" applyFont="1" applyBorder="1" applyProtection="1">
      <protection locked="0"/>
    </xf>
    <xf numFmtId="0" fontId="3" fillId="0" borderId="21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4" fillId="0" borderId="22" xfId="0" applyFont="1" applyBorder="1" applyProtection="1">
      <protection locked="0"/>
    </xf>
    <xf numFmtId="0" fontId="4" fillId="0" borderId="21" xfId="0" applyFont="1" applyBorder="1" applyProtection="1">
      <protection locked="0"/>
    </xf>
    <xf numFmtId="0" fontId="4" fillId="0" borderId="16" xfId="0" applyFont="1" applyBorder="1" applyProtection="1">
      <protection locked="0"/>
    </xf>
    <xf numFmtId="14" fontId="3" fillId="0" borderId="22" xfId="0" applyNumberFormat="1" applyFont="1" applyBorder="1" applyProtection="1">
      <protection locked="0"/>
    </xf>
    <xf numFmtId="14" fontId="3" fillId="0" borderId="21" xfId="0" applyNumberFormat="1" applyFont="1" applyBorder="1" applyProtection="1">
      <protection locked="0"/>
    </xf>
    <xf numFmtId="14" fontId="3" fillId="0" borderId="16" xfId="0" applyNumberFormat="1" applyFont="1" applyBorder="1" applyProtection="1">
      <protection locked="0"/>
    </xf>
    <xf numFmtId="3" fontId="3" fillId="0" borderId="22" xfId="0" applyNumberFormat="1" applyFont="1" applyBorder="1" applyAlignment="1" applyProtection="1">
      <alignment horizontal="left"/>
      <protection locked="0"/>
    </xf>
    <xf numFmtId="0" fontId="32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 wrapText="1"/>
    </xf>
    <xf numFmtId="164" fontId="29" fillId="5" borderId="23" xfId="0" applyNumberFormat="1" applyFont="1" applyFill="1" applyBorder="1" applyAlignment="1">
      <alignment horizontal="left"/>
    </xf>
    <xf numFmtId="164" fontId="48" fillId="5" borderId="23" xfId="0" applyNumberFormat="1" applyFont="1" applyFill="1" applyBorder="1" applyAlignment="1">
      <alignment horizontal="left"/>
    </xf>
    <xf numFmtId="0" fontId="42" fillId="0" borderId="3" xfId="0" applyFont="1" applyBorder="1" applyAlignment="1">
      <alignment vertical="center"/>
    </xf>
    <xf numFmtId="49" fontId="43" fillId="0" borderId="3" xfId="0" applyNumberFormat="1" applyFont="1" applyBorder="1" applyAlignment="1" applyProtection="1">
      <alignment horizontal="left" vertical="center"/>
      <protection locked="0"/>
    </xf>
    <xf numFmtId="0" fontId="43" fillId="0" borderId="3" xfId="0" applyFont="1" applyBorder="1" applyAlignment="1">
      <alignment vertical="center"/>
    </xf>
    <xf numFmtId="0" fontId="46" fillId="0" borderId="3" xfId="0" applyFont="1" applyBorder="1" applyAlignment="1">
      <alignment vertical="center"/>
    </xf>
    <xf numFmtId="4" fontId="46" fillId="0" borderId="3" xfId="0" applyNumberFormat="1" applyFont="1" applyBorder="1" applyAlignment="1">
      <alignment horizontal="center" vertical="center"/>
    </xf>
    <xf numFmtId="2" fontId="43" fillId="0" borderId="3" xfId="0" applyNumberFormat="1" applyFont="1" applyBorder="1" applyAlignment="1">
      <alignment vertical="center"/>
    </xf>
    <xf numFmtId="167" fontId="46" fillId="0" borderId="3" xfId="0" applyNumberFormat="1" applyFont="1" applyBorder="1" applyAlignment="1">
      <alignment horizontal="center" vertical="center"/>
    </xf>
    <xf numFmtId="2" fontId="47" fillId="0" borderId="3" xfId="0" applyNumberFormat="1" applyFont="1" applyBorder="1" applyAlignment="1">
      <alignment vertical="center"/>
    </xf>
    <xf numFmtId="0" fontId="32" fillId="5" borderId="2" xfId="0" applyFont="1" applyFill="1" applyBorder="1" applyAlignment="1">
      <alignment vertical="center"/>
    </xf>
    <xf numFmtId="0" fontId="36" fillId="5" borderId="23" xfId="0" applyFont="1" applyFill="1" applyBorder="1" applyAlignment="1">
      <alignment vertical="center"/>
    </xf>
    <xf numFmtId="0" fontId="36" fillId="5" borderId="2" xfId="0" applyFont="1" applyFill="1" applyBorder="1" applyAlignment="1">
      <alignment vertical="center"/>
    </xf>
    <xf numFmtId="0" fontId="0" fillId="5" borderId="24" xfId="0" applyFill="1" applyBorder="1"/>
    <xf numFmtId="0" fontId="0" fillId="5" borderId="2" xfId="0" applyFill="1" applyBorder="1"/>
    <xf numFmtId="0" fontId="33" fillId="5" borderId="23" xfId="0" applyFont="1" applyFill="1" applyBorder="1" applyAlignment="1">
      <alignment vertical="center"/>
    </xf>
    <xf numFmtId="49" fontId="43" fillId="0" borderId="33" xfId="0" applyNumberFormat="1" applyFont="1" applyBorder="1" applyAlignment="1" applyProtection="1">
      <alignment horizontal="left" vertical="center"/>
      <protection locked="0"/>
    </xf>
    <xf numFmtId="49" fontId="43" fillId="0" borderId="34" xfId="0" applyNumberFormat="1" applyFont="1" applyBorder="1" applyAlignment="1" applyProtection="1">
      <alignment horizontal="left" vertical="center"/>
      <protection locked="0"/>
    </xf>
    <xf numFmtId="0" fontId="32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0" fontId="32" fillId="5" borderId="0" xfId="0" applyFont="1" applyFill="1" applyAlignment="1">
      <alignment horizontal="center" vertical="center"/>
    </xf>
    <xf numFmtId="0" fontId="33" fillId="5" borderId="0" xfId="0" applyFont="1" applyFill="1" applyAlignment="1">
      <alignment vertical="center"/>
    </xf>
    <xf numFmtId="0" fontId="36" fillId="5" borderId="0" xfId="0" applyFont="1" applyFill="1" applyAlignment="1">
      <alignment horizontal="center" vertical="center"/>
    </xf>
    <xf numFmtId="0" fontId="36" fillId="5" borderId="0" xfId="0" applyFont="1" applyFill="1" applyAlignment="1">
      <alignment vertical="center"/>
    </xf>
    <xf numFmtId="164" fontId="29" fillId="5" borderId="0" xfId="0" applyNumberFormat="1" applyFont="1" applyFill="1" applyAlignment="1">
      <alignment horizontal="left"/>
    </xf>
    <xf numFmtId="164" fontId="48" fillId="5" borderId="0" xfId="0" applyNumberFormat="1" applyFont="1" applyFill="1" applyAlignment="1">
      <alignment horizontal="left"/>
    </xf>
    <xf numFmtId="0" fontId="30" fillId="0" borderId="15" xfId="0" applyFont="1" applyBorder="1" applyAlignment="1">
      <alignment horizontal="left" vertical="center" wrapText="1"/>
    </xf>
    <xf numFmtId="0" fontId="34" fillId="5" borderId="25" xfId="0" applyFont="1" applyFill="1" applyBorder="1" applyAlignment="1">
      <alignment vertical="center"/>
    </xf>
    <xf numFmtId="0" fontId="32" fillId="5" borderId="25" xfId="0" applyFont="1" applyFill="1" applyBorder="1" applyAlignment="1">
      <alignment horizontal="center" vertical="center"/>
    </xf>
    <xf numFmtId="0" fontId="32" fillId="5" borderId="32" xfId="0" applyFont="1" applyFill="1" applyBorder="1" applyAlignment="1">
      <alignment vertical="center"/>
    </xf>
    <xf numFmtId="0" fontId="36" fillId="5" borderId="25" xfId="0" applyFont="1" applyFill="1" applyBorder="1" applyAlignment="1">
      <alignment vertical="center"/>
    </xf>
    <xf numFmtId="0" fontId="36" fillId="5" borderId="32" xfId="0" applyFont="1" applyFill="1" applyBorder="1" applyAlignment="1">
      <alignment vertical="center"/>
    </xf>
    <xf numFmtId="0" fontId="0" fillId="5" borderId="32" xfId="0" applyFill="1" applyBorder="1"/>
    <xf numFmtId="168" fontId="32" fillId="5" borderId="2" xfId="0" applyNumberFormat="1" applyFont="1" applyFill="1" applyBorder="1" applyAlignment="1">
      <alignment vertical="center"/>
    </xf>
    <xf numFmtId="169" fontId="46" fillId="0" borderId="3" xfId="0" applyNumberFormat="1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left" vertical="center" wrapText="1"/>
    </xf>
    <xf numFmtId="0" fontId="40" fillId="0" borderId="35" xfId="0" applyFont="1" applyBorder="1" applyAlignment="1">
      <alignment horizontal="center" vertical="center" wrapText="1"/>
    </xf>
    <xf numFmtId="0" fontId="38" fillId="4" borderId="36" xfId="0" applyFont="1" applyFill="1" applyBorder="1" applyAlignment="1">
      <alignment vertical="center"/>
    </xf>
    <xf numFmtId="0" fontId="32" fillId="0" borderId="37" xfId="0" applyFont="1" applyBorder="1" applyAlignment="1">
      <alignment horizontal="center" vertical="center" wrapText="1"/>
    </xf>
    <xf numFmtId="0" fontId="45" fillId="0" borderId="16" xfId="0" applyFont="1" applyBorder="1" applyAlignment="1">
      <alignment vertical="center"/>
    </xf>
    <xf numFmtId="2" fontId="41" fillId="0" borderId="16" xfId="0" applyNumberFormat="1" applyFont="1" applyBorder="1" applyAlignment="1" applyProtection="1">
      <alignment horizontal="right" vertical="center"/>
      <protection locked="0"/>
    </xf>
    <xf numFmtId="2" fontId="41" fillId="0" borderId="16" xfId="0" applyNumberFormat="1" applyFont="1" applyBorder="1" applyAlignment="1" applyProtection="1">
      <alignment horizontal="right" vertical="center" shrinkToFit="1"/>
      <protection locked="0"/>
    </xf>
    <xf numFmtId="2" fontId="47" fillId="0" borderId="29" xfId="0" applyNumberFormat="1" applyFont="1" applyBorder="1" applyAlignment="1">
      <alignment vertical="center"/>
    </xf>
    <xf numFmtId="0" fontId="34" fillId="0" borderId="25" xfId="0" applyFont="1" applyBorder="1" applyAlignment="1">
      <alignment vertical="center"/>
    </xf>
    <xf numFmtId="0" fontId="36" fillId="0" borderId="25" xfId="0" applyFont="1" applyBorder="1" applyAlignment="1">
      <alignment vertical="center"/>
    </xf>
    <xf numFmtId="0" fontId="34" fillId="0" borderId="25" xfId="0" applyFont="1" applyBorder="1" applyAlignment="1">
      <alignment horizontal="center" vertical="center"/>
    </xf>
    <xf numFmtId="0" fontId="36" fillId="0" borderId="36" xfId="0" applyFont="1" applyBorder="1" applyAlignment="1">
      <alignment vertical="center"/>
    </xf>
    <xf numFmtId="0" fontId="0" fillId="0" borderId="32" xfId="0" applyBorder="1"/>
    <xf numFmtId="0" fontId="0" fillId="5" borderId="0" xfId="0" applyFill="1"/>
    <xf numFmtId="0" fontId="0" fillId="5" borderId="23" xfId="0" applyFill="1" applyBorder="1"/>
    <xf numFmtId="0" fontId="0" fillId="5" borderId="0" xfId="0" applyFill="1" applyAlignment="1">
      <alignment vertical="center"/>
    </xf>
    <xf numFmtId="0" fontId="33" fillId="5" borderId="23" xfId="0" applyFont="1" applyFill="1" applyBorder="1" applyAlignment="1">
      <alignment vertical="center"/>
    </xf>
    <xf numFmtId="0" fontId="33" fillId="5" borderId="0" xfId="0" applyFont="1" applyFill="1" applyAlignment="1">
      <alignment vertical="center"/>
    </xf>
    <xf numFmtId="0" fontId="43" fillId="5" borderId="26" xfId="0" applyFont="1" applyFill="1" applyBorder="1" applyAlignment="1">
      <alignment horizontal="center" vertical="center"/>
    </xf>
    <xf numFmtId="0" fontId="43" fillId="5" borderId="35" xfId="0" applyFont="1" applyFill="1" applyBorder="1" applyAlignment="1">
      <alignment horizontal="center" vertical="center"/>
    </xf>
    <xf numFmtId="0" fontId="35" fillId="5" borderId="23" xfId="0" applyFont="1" applyFill="1" applyBorder="1" applyAlignment="1">
      <alignment vertical="center"/>
    </xf>
    <xf numFmtId="0" fontId="35" fillId="5" borderId="0" xfId="0" applyFont="1" applyFill="1" applyAlignment="1">
      <alignment vertical="center"/>
    </xf>
    <xf numFmtId="0" fontId="32" fillId="5" borderId="23" xfId="0" applyFont="1" applyFill="1" applyBorder="1" applyAlignment="1">
      <alignment vertical="center"/>
    </xf>
    <xf numFmtId="0" fontId="32" fillId="5" borderId="0" xfId="0" applyFont="1" applyFill="1" applyAlignment="1">
      <alignment vertical="center"/>
    </xf>
    <xf numFmtId="0" fontId="37" fillId="5" borderId="0" xfId="0" applyFont="1" applyFill="1" applyAlignment="1">
      <alignment vertical="center"/>
    </xf>
    <xf numFmtId="2" fontId="41" fillId="0" borderId="3" xfId="0" applyNumberFormat="1" applyFont="1" applyBorder="1" applyAlignment="1" applyProtection="1">
      <alignment horizontal="right" vertical="center"/>
      <protection locked="0"/>
    </xf>
    <xf numFmtId="2" fontId="43" fillId="0" borderId="3" xfId="0" applyNumberFormat="1" applyFont="1" applyBorder="1" applyAlignment="1" applyProtection="1">
      <alignment horizontal="right" vertical="center"/>
      <protection locked="0"/>
    </xf>
    <xf numFmtId="167" fontId="41" fillId="0" borderId="3" xfId="0" applyNumberFormat="1" applyFont="1" applyBorder="1" applyAlignment="1">
      <alignment horizontal="center" vertical="center"/>
    </xf>
    <xf numFmtId="2" fontId="41" fillId="0" borderId="15" xfId="0" applyNumberFormat="1" applyFont="1" applyBorder="1" applyAlignment="1" applyProtection="1">
      <alignment horizontal="center" vertical="center" shrinkToFit="1"/>
      <protection locked="0"/>
    </xf>
    <xf numFmtId="2" fontId="41" fillId="0" borderId="1" xfId="0" applyNumberFormat="1" applyFont="1" applyBorder="1" applyAlignment="1" applyProtection="1">
      <alignment horizontal="center" vertical="center" shrinkToFit="1"/>
      <protection locked="0"/>
    </xf>
    <xf numFmtId="0" fontId="43" fillId="0" borderId="3" xfId="0" applyFont="1" applyBorder="1" applyAlignment="1">
      <alignment vertical="center"/>
    </xf>
    <xf numFmtId="49" fontId="43" fillId="0" borderId="34" xfId="0" applyNumberFormat="1" applyFont="1" applyBorder="1" applyAlignment="1" applyProtection="1">
      <alignment horizontal="left" vertical="center"/>
      <protection locked="0"/>
    </xf>
    <xf numFmtId="14" fontId="41" fillId="0" borderId="3" xfId="0" applyNumberFormat="1" applyFont="1" applyBorder="1" applyAlignment="1" applyProtection="1">
      <alignment horizontal="center" vertical="center"/>
      <protection locked="0"/>
    </xf>
    <xf numFmtId="0" fontId="44" fillId="0" borderId="3" xfId="0" applyFont="1" applyBorder="1" applyAlignment="1" applyProtection="1">
      <alignment horizontal="center" vertical="center"/>
      <protection locked="0"/>
    </xf>
    <xf numFmtId="0" fontId="41" fillId="0" borderId="3" xfId="0" applyFont="1" applyBorder="1" applyAlignment="1" applyProtection="1">
      <alignment horizontal="center" vertical="center"/>
      <protection locked="0"/>
    </xf>
    <xf numFmtId="4" fontId="41" fillId="0" borderId="3" xfId="0" applyNumberFormat="1" applyFont="1" applyBorder="1" applyAlignment="1" applyProtection="1">
      <alignment horizontal="center" vertical="center"/>
      <protection locked="0"/>
    </xf>
    <xf numFmtId="49" fontId="43" fillId="0" borderId="33" xfId="0" applyNumberFormat="1" applyFont="1" applyBorder="1" applyAlignment="1" applyProtection="1">
      <alignment horizontal="left" vertical="center"/>
      <protection locked="0"/>
    </xf>
    <xf numFmtId="2" fontId="41" fillId="0" borderId="15" xfId="0" applyNumberFormat="1" applyFont="1" applyBorder="1" applyAlignment="1" applyProtection="1">
      <alignment horizontal="center" vertical="center"/>
      <protection locked="0"/>
    </xf>
    <xf numFmtId="2" fontId="41" fillId="0" borderId="1" xfId="0" applyNumberFormat="1" applyFont="1" applyBorder="1" applyAlignment="1" applyProtection="1">
      <alignment horizontal="center" vertical="center"/>
      <protection locked="0"/>
    </xf>
    <xf numFmtId="0" fontId="43" fillId="0" borderId="3" xfId="0" applyFont="1" applyBorder="1" applyAlignment="1" applyProtection="1">
      <alignment horizontal="center" vertical="center"/>
      <protection locked="0"/>
    </xf>
    <xf numFmtId="14" fontId="41" fillId="0" borderId="15" xfId="0" applyNumberFormat="1" applyFont="1" applyBorder="1" applyAlignment="1" applyProtection="1">
      <alignment horizontal="center" vertical="center"/>
      <protection locked="0"/>
    </xf>
    <xf numFmtId="14" fontId="41" fillId="0" borderId="1" xfId="0" applyNumberFormat="1" applyFont="1" applyBorder="1" applyAlignment="1" applyProtection="1">
      <alignment horizontal="center" vertical="center"/>
      <protection locked="0"/>
    </xf>
    <xf numFmtId="0" fontId="45" fillId="0" borderId="15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30" fillId="0" borderId="3" xfId="0" applyFont="1" applyBorder="1" applyAlignment="1">
      <alignment horizontal="left" vertical="center"/>
    </xf>
    <xf numFmtId="0" fontId="30" fillId="0" borderId="22" xfId="0" applyFont="1" applyBorder="1" applyAlignment="1">
      <alignment horizontal="left" vertical="center"/>
    </xf>
    <xf numFmtId="0" fontId="38" fillId="4" borderId="22" xfId="0" applyFont="1" applyFill="1" applyBorder="1" applyAlignment="1">
      <alignment horizontal="center" vertical="center"/>
    </xf>
    <xf numFmtId="0" fontId="38" fillId="4" borderId="21" xfId="0" applyFont="1" applyFill="1" applyBorder="1" applyAlignment="1">
      <alignment horizontal="center" vertical="center"/>
    </xf>
    <xf numFmtId="0" fontId="38" fillId="4" borderId="2" xfId="0" applyFont="1" applyFill="1" applyBorder="1" applyAlignment="1">
      <alignment horizontal="center" vertical="center"/>
    </xf>
    <xf numFmtId="0" fontId="38" fillId="4" borderId="32" xfId="0" applyFont="1" applyFill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left" vertical="center" wrapText="1"/>
    </xf>
    <xf numFmtId="0" fontId="30" fillId="0" borderId="21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left"/>
    </xf>
    <xf numFmtId="0" fontId="31" fillId="0" borderId="22" xfId="0" applyFont="1" applyBorder="1" applyAlignment="1">
      <alignment horizontal="left" vertical="center" wrapText="1"/>
    </xf>
    <xf numFmtId="0" fontId="31" fillId="0" borderId="21" xfId="0" applyFont="1" applyBorder="1" applyAlignment="1">
      <alignment horizontal="left" vertical="center" wrapText="1"/>
    </xf>
    <xf numFmtId="0" fontId="31" fillId="0" borderId="16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/>
    </xf>
    <xf numFmtId="0" fontId="31" fillId="0" borderId="15" xfId="0" applyFont="1" applyBorder="1" applyAlignment="1">
      <alignment horizontal="left"/>
    </xf>
    <xf numFmtId="0" fontId="19" fillId="2" borderId="0" xfId="1" applyFont="1" applyFill="1" applyAlignment="1" applyProtection="1">
      <protection locked="0"/>
    </xf>
    <xf numFmtId="0" fontId="18" fillId="2" borderId="0" xfId="0" applyFont="1" applyFill="1" applyProtection="1">
      <protection locked="0"/>
    </xf>
    <xf numFmtId="0" fontId="17" fillId="3" borderId="4" xfId="0" applyFont="1" applyFill="1" applyBorder="1" applyAlignment="1">
      <alignment horizontal="left" indent="1"/>
    </xf>
    <xf numFmtId="0" fontId="17" fillId="3" borderId="0" xfId="0" applyFont="1" applyFill="1" applyAlignment="1">
      <alignment horizontal="left" indent="1"/>
    </xf>
    <xf numFmtId="0" fontId="17" fillId="3" borderId="25" xfId="0" applyFont="1" applyFill="1" applyBorder="1" applyAlignment="1">
      <alignment horizontal="left" indent="1"/>
    </xf>
    <xf numFmtId="0" fontId="10" fillId="3" borderId="4" xfId="0" applyFont="1" applyFill="1" applyBorder="1" applyAlignment="1">
      <alignment horizontal="left" indent="1"/>
    </xf>
    <xf numFmtId="0" fontId="10" fillId="3" borderId="0" xfId="0" applyFont="1" applyFill="1" applyAlignment="1">
      <alignment horizontal="left" indent="1"/>
    </xf>
    <xf numFmtId="0" fontId="22" fillId="2" borderId="0" xfId="0" applyFont="1" applyFill="1"/>
    <xf numFmtId="44" fontId="23" fillId="3" borderId="23" xfId="0" applyNumberFormat="1" applyFont="1" applyFill="1" applyBorder="1"/>
    <xf numFmtId="44" fontId="23" fillId="3" borderId="10" xfId="0" applyNumberFormat="1" applyFont="1" applyFill="1" applyBorder="1"/>
    <xf numFmtId="0" fontId="26" fillId="3" borderId="4" xfId="0" applyFont="1" applyFill="1" applyBorder="1" applyAlignment="1">
      <alignment horizontal="left" indent="1"/>
    </xf>
    <xf numFmtId="0" fontId="26" fillId="3" borderId="0" xfId="0" applyFont="1" applyFill="1" applyAlignment="1">
      <alignment horizontal="left" indent="1"/>
    </xf>
    <xf numFmtId="0" fontId="19" fillId="2" borderId="0" xfId="1" applyFont="1" applyFill="1" applyBorder="1" applyAlignment="1" applyProtection="1">
      <alignment horizontal="justify" vertical="center" wrapText="1"/>
      <protection locked="0"/>
    </xf>
    <xf numFmtId="0" fontId="25" fillId="3" borderId="30" xfId="0" applyFont="1" applyFill="1" applyBorder="1" applyAlignment="1">
      <alignment horizontal="right"/>
    </xf>
    <xf numFmtId="0" fontId="25" fillId="3" borderId="31" xfId="0" applyFont="1" applyFill="1" applyBorder="1" applyAlignment="1">
      <alignment horizontal="right"/>
    </xf>
    <xf numFmtId="0" fontId="10" fillId="3" borderId="5" xfId="0" applyFont="1" applyFill="1" applyBorder="1" applyAlignment="1">
      <alignment horizontal="left" indent="1"/>
    </xf>
    <xf numFmtId="0" fontId="10" fillId="3" borderId="6" xfId="0" applyFont="1" applyFill="1" applyBorder="1" applyAlignment="1">
      <alignment horizontal="left" indent="1"/>
    </xf>
    <xf numFmtId="0" fontId="11" fillId="3" borderId="4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27" fillId="3" borderId="4" xfId="0" applyFont="1" applyFill="1" applyBorder="1" applyAlignment="1">
      <alignment horizontal="left" indent="1"/>
    </xf>
    <xf numFmtId="0" fontId="27" fillId="3" borderId="0" xfId="0" applyFont="1" applyFill="1" applyAlignment="1">
      <alignment horizontal="left" indent="1"/>
    </xf>
    <xf numFmtId="0" fontId="27" fillId="3" borderId="10" xfId="0" applyFont="1" applyFill="1" applyBorder="1" applyAlignment="1">
      <alignment horizontal="left" indent="1"/>
    </xf>
    <xf numFmtId="0" fontId="10" fillId="0" borderId="3" xfId="0" applyFont="1" applyBorder="1" applyProtection="1">
      <protection locked="0"/>
    </xf>
    <xf numFmtId="0" fontId="10" fillId="0" borderId="1" xfId="0" applyFont="1" applyBorder="1" applyProtection="1">
      <protection locked="0"/>
    </xf>
    <xf numFmtId="14" fontId="10" fillId="0" borderId="22" xfId="0" applyNumberFormat="1" applyFont="1" applyBorder="1" applyAlignment="1" applyProtection="1">
      <alignment horizontal="left"/>
      <protection locked="0"/>
    </xf>
    <xf numFmtId="0" fontId="10" fillId="0" borderId="21" xfId="0" applyFont="1" applyBorder="1" applyAlignment="1" applyProtection="1">
      <alignment horizontal="left"/>
      <protection locked="0"/>
    </xf>
    <xf numFmtId="0" fontId="10" fillId="0" borderId="16" xfId="0" applyFont="1" applyBorder="1" applyAlignment="1" applyProtection="1">
      <alignment horizontal="left"/>
      <protection locked="0"/>
    </xf>
    <xf numFmtId="3" fontId="10" fillId="0" borderId="3" xfId="0" applyNumberFormat="1" applyFont="1" applyBorder="1" applyProtection="1">
      <protection locked="0"/>
    </xf>
    <xf numFmtId="0" fontId="10" fillId="0" borderId="22" xfId="0" applyFont="1" applyBorder="1" applyProtection="1">
      <protection locked="0"/>
    </xf>
    <xf numFmtId="0" fontId="10" fillId="0" borderId="21" xfId="0" applyFont="1" applyBorder="1" applyProtection="1">
      <protection locked="0"/>
    </xf>
    <xf numFmtId="0" fontId="10" fillId="0" borderId="16" xfId="0" applyFont="1" applyBorder="1" applyProtection="1">
      <protection locked="0"/>
    </xf>
    <xf numFmtId="14" fontId="10" fillId="0" borderId="27" xfId="0" applyNumberFormat="1" applyFont="1" applyBorder="1" applyAlignment="1" applyProtection="1">
      <alignment horizontal="left"/>
      <protection locked="0"/>
    </xf>
    <xf numFmtId="0" fontId="10" fillId="0" borderId="28" xfId="0" applyFont="1" applyBorder="1" applyAlignment="1" applyProtection="1">
      <alignment horizontal="left"/>
      <protection locked="0"/>
    </xf>
    <xf numFmtId="0" fontId="10" fillId="0" borderId="29" xfId="0" applyFont="1" applyBorder="1" applyAlignment="1" applyProtection="1">
      <alignment horizontal="left"/>
      <protection locked="0"/>
    </xf>
    <xf numFmtId="0" fontId="10" fillId="3" borderId="4" xfId="0" applyFont="1" applyFill="1" applyBorder="1" applyAlignment="1">
      <alignment horizontal="right"/>
    </xf>
    <xf numFmtId="0" fontId="10" fillId="3" borderId="0" xfId="0" applyFont="1" applyFill="1" applyAlignment="1">
      <alignment horizontal="right"/>
    </xf>
  </cellXfs>
  <cellStyles count="3">
    <cellStyle name="Hypertextový odkaz" xfId="1" builtinId="8"/>
    <cellStyle name="Měna" xfId="2" builtinId="4"/>
    <cellStyle name="Normální" xfId="0" builtinId="0"/>
  </cellStyles>
  <dxfs count="1">
    <dxf>
      <font>
        <condense val="0"/>
        <extend val="0"/>
        <color indexed="4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532098</xdr:colOff>
      <xdr:row>0</xdr:row>
      <xdr:rowOff>0</xdr:rowOff>
    </xdr:from>
    <xdr:to>
      <xdr:col>2</xdr:col>
      <xdr:colOff>244390</xdr:colOff>
      <xdr:row>0</xdr:row>
      <xdr:rowOff>615462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09C52C9-2064-4E8E-8022-089DBD5F8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098" y="0"/>
          <a:ext cx="535524" cy="615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22860</xdr:colOff>
          <xdr:row>0</xdr:row>
          <xdr:rowOff>45720</xdr:rowOff>
        </xdr:from>
        <xdr:to>
          <xdr:col>11</xdr:col>
          <xdr:colOff>571500</xdr:colOff>
          <xdr:row>0</xdr:row>
          <xdr:rowOff>266700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900" b="0" i="0" u="none" strike="noStrike" baseline="0">
                  <a:solidFill>
                    <a:srgbClr val="003300"/>
                  </a:solidFill>
                  <a:latin typeface="Tahoma"/>
                  <a:ea typeface="Tahoma"/>
                  <a:cs typeface="Tahoma"/>
                </a:rPr>
                <a:t>Zpět na 1.stranu tiskopisu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0</xdr:row>
          <xdr:rowOff>45720</xdr:rowOff>
        </xdr:from>
        <xdr:to>
          <xdr:col>4</xdr:col>
          <xdr:colOff>579120</xdr:colOff>
          <xdr:row>0</xdr:row>
          <xdr:rowOff>266700</xdr:rowOff>
        </xdr:to>
        <xdr:sp macro="" textlink="">
          <xdr:nvSpPr>
            <xdr:cNvPr id="5124" name="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900" b="0" i="0" u="none" strike="noStrike" baseline="0">
                  <a:solidFill>
                    <a:srgbClr val="003300"/>
                  </a:solidFill>
                  <a:latin typeface="Tahoma"/>
                  <a:ea typeface="Tahoma"/>
                  <a:cs typeface="Tahoma"/>
                </a:rPr>
                <a:t>Zpět na žádost (soukr.auto)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609600</xdr:colOff>
          <xdr:row>0</xdr:row>
          <xdr:rowOff>45720</xdr:rowOff>
        </xdr:from>
        <xdr:to>
          <xdr:col>15</xdr:col>
          <xdr:colOff>7620</xdr:colOff>
          <xdr:row>0</xdr:row>
          <xdr:rowOff>259080</xdr:rowOff>
        </xdr:to>
        <xdr:sp macro="" textlink="">
          <xdr:nvSpPr>
            <xdr:cNvPr id="5125" name="Butto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900" b="0" i="0" u="none" strike="noStrike" baseline="0">
                  <a:solidFill>
                    <a:srgbClr val="003300"/>
                  </a:solidFill>
                  <a:latin typeface="Tahoma"/>
                  <a:ea typeface="Tahoma"/>
                  <a:cs typeface="Tahoma"/>
                </a:rPr>
                <a:t>Zpět na 2.stranu tiskopisu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609600</xdr:colOff>
          <xdr:row>0</xdr:row>
          <xdr:rowOff>45720</xdr:rowOff>
        </xdr:from>
        <xdr:to>
          <xdr:col>8</xdr:col>
          <xdr:colOff>7620</xdr:colOff>
          <xdr:row>0</xdr:row>
          <xdr:rowOff>266700</xdr:rowOff>
        </xdr:to>
        <xdr:sp macro="" textlink="">
          <xdr:nvSpPr>
            <xdr:cNvPr id="5128" name="Button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900" b="0" i="0" u="none" strike="noStrike" baseline="0">
                  <a:solidFill>
                    <a:srgbClr val="003300"/>
                  </a:solidFill>
                  <a:latin typeface="Tahoma"/>
                  <a:ea typeface="Tahoma"/>
                  <a:cs typeface="Tahoma"/>
                </a:rPr>
                <a:t>Zpět na žádost (půjčovna)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inet.muni.cz/proxy/rec/smernice/Tab.2.htm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https://inet.muni.cz/proxy/rec/smernice/priloha1-cestnahr.doc" TargetMode="External"/><Relationship Id="rId1" Type="http://schemas.openxmlformats.org/officeDocument/2006/relationships/hyperlink" Target="https://inet.muni.cz/proxy/rec/smernice/Tab.2.htm" TargetMode="External"/><Relationship Id="rId6" Type="http://schemas.openxmlformats.org/officeDocument/2006/relationships/vmlDrawing" Target="../drawings/vmlDrawing1.vml"/><Relationship Id="rId11" Type="http://schemas.openxmlformats.org/officeDocument/2006/relationships/comments" Target="../comments1.xml"/><Relationship Id="rId5" Type="http://schemas.openxmlformats.org/officeDocument/2006/relationships/drawing" Target="../drawings/drawing2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2.bin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5B3ED-9890-409E-B4A3-B3B3A0278292}">
  <dimension ref="A1:O59"/>
  <sheetViews>
    <sheetView showZeros="0" tabSelected="1" zoomScale="140" zoomScaleNormal="140" workbookViewId="0">
      <selection activeCell="P12" sqref="P12"/>
    </sheetView>
  </sheetViews>
  <sheetFormatPr defaultRowHeight="13.2" x14ac:dyDescent="0.25"/>
  <cols>
    <col min="1" max="1" width="9.44140625" customWidth="1"/>
    <col min="2" max="2" width="3" customWidth="1"/>
    <col min="3" max="3" width="13.33203125" customWidth="1"/>
    <col min="4" max="4" width="0.44140625" hidden="1" customWidth="1"/>
    <col min="5" max="5" width="7.6640625" customWidth="1"/>
    <col min="6" max="6" width="12" customWidth="1"/>
    <col min="7" max="10" width="6.5546875" customWidth="1"/>
    <col min="11" max="11" width="8.33203125" customWidth="1"/>
    <col min="12" max="12" width="6.88671875" customWidth="1"/>
    <col min="13" max="13" width="1.44140625" hidden="1" customWidth="1"/>
    <col min="14" max="14" width="5" customWidth="1"/>
    <col min="15" max="15" width="9.109375" customWidth="1"/>
  </cols>
  <sheetData>
    <row r="1" spans="1:15" ht="50.25" customHeight="1" x14ac:dyDescent="0.25">
      <c r="A1" s="157" t="s">
        <v>55</v>
      </c>
      <c r="B1" s="158"/>
      <c r="C1" s="159"/>
      <c r="D1" s="106"/>
      <c r="E1" s="160" t="s">
        <v>66</v>
      </c>
      <c r="F1" s="161"/>
      <c r="G1" s="161"/>
      <c r="H1" s="162"/>
      <c r="I1" s="163" t="s">
        <v>65</v>
      </c>
      <c r="J1" s="164"/>
      <c r="K1" s="164"/>
      <c r="L1" s="165"/>
      <c r="M1" s="105"/>
      <c r="N1" s="119"/>
      <c r="O1" s="119"/>
    </row>
    <row r="2" spans="1:15" ht="12.75" customHeight="1" x14ac:dyDescent="0.3">
      <c r="A2" s="166" t="s">
        <v>63</v>
      </c>
      <c r="B2" s="166"/>
      <c r="C2" s="166"/>
      <c r="D2" s="96"/>
      <c r="E2" s="167"/>
      <c r="F2" s="168"/>
      <c r="G2" s="168"/>
      <c r="H2" s="168"/>
      <c r="I2" s="168"/>
      <c r="J2" s="168"/>
      <c r="K2" s="168"/>
      <c r="L2" s="169"/>
      <c r="M2" s="107"/>
      <c r="N2" s="119"/>
      <c r="O2" s="119"/>
    </row>
    <row r="3" spans="1:15" ht="13.8" x14ac:dyDescent="0.3">
      <c r="A3" s="166" t="s">
        <v>64</v>
      </c>
      <c r="B3" s="166"/>
      <c r="C3" s="166"/>
      <c r="D3" s="170"/>
      <c r="E3" s="170"/>
      <c r="F3" s="170"/>
      <c r="G3" s="171"/>
      <c r="H3" s="171"/>
      <c r="I3" s="171"/>
      <c r="J3" s="171"/>
      <c r="K3" s="171"/>
      <c r="L3" s="171"/>
      <c r="M3" s="171"/>
      <c r="N3" s="120"/>
      <c r="O3" s="119"/>
    </row>
    <row r="4" spans="1:15" ht="13.8" x14ac:dyDescent="0.25">
      <c r="A4" s="150" t="s">
        <v>59</v>
      </c>
      <c r="B4" s="150"/>
      <c r="C4" s="150"/>
      <c r="D4" s="150"/>
      <c r="E4" s="150"/>
      <c r="F4" s="151"/>
      <c r="G4" s="150"/>
      <c r="H4" s="150"/>
      <c r="I4" s="150"/>
      <c r="J4" s="150"/>
      <c r="K4" s="150"/>
      <c r="L4" s="150"/>
      <c r="M4" s="150"/>
      <c r="N4" s="120"/>
      <c r="O4" s="119"/>
    </row>
    <row r="5" spans="1:15" ht="13.8" x14ac:dyDescent="0.25">
      <c r="A5" s="150" t="s">
        <v>58</v>
      </c>
      <c r="B5" s="150"/>
      <c r="C5" s="150"/>
      <c r="D5" s="150"/>
      <c r="E5" s="150"/>
      <c r="F5" s="151"/>
      <c r="G5" s="150"/>
      <c r="H5" s="150"/>
      <c r="I5" s="150"/>
      <c r="J5" s="150"/>
      <c r="K5" s="150"/>
      <c r="L5" s="150"/>
      <c r="M5" s="150"/>
      <c r="N5" s="120"/>
      <c r="O5" s="119"/>
    </row>
    <row r="6" spans="1:15" ht="21.75" customHeight="1" thickBot="1" x14ac:dyDescent="0.3">
      <c r="A6" s="152" t="s">
        <v>57</v>
      </c>
      <c r="B6" s="153"/>
      <c r="C6" s="153"/>
      <c r="D6" s="153"/>
      <c r="E6" s="153"/>
      <c r="F6" s="153"/>
      <c r="G6" s="154"/>
      <c r="H6" s="154"/>
      <c r="I6" s="154"/>
      <c r="J6" s="154"/>
      <c r="K6" s="154"/>
      <c r="L6" s="155"/>
      <c r="M6" s="108"/>
      <c r="N6" s="119"/>
      <c r="O6" s="119"/>
    </row>
    <row r="7" spans="1:15" s="1" customFormat="1" ht="20.25" customHeight="1" x14ac:dyDescent="0.25">
      <c r="A7" s="68" t="s">
        <v>0</v>
      </c>
      <c r="B7" s="156"/>
      <c r="C7" s="156"/>
      <c r="D7" s="156"/>
      <c r="E7" s="69" t="s">
        <v>61</v>
      </c>
      <c r="F7" s="69" t="s">
        <v>60</v>
      </c>
      <c r="G7" s="69" t="s">
        <v>56</v>
      </c>
      <c r="H7" s="69" t="s">
        <v>1</v>
      </c>
      <c r="I7" s="69" t="s">
        <v>2</v>
      </c>
      <c r="J7" s="69" t="s">
        <v>62</v>
      </c>
      <c r="K7" s="69" t="s">
        <v>3</v>
      </c>
      <c r="L7" s="69" t="s">
        <v>4</v>
      </c>
      <c r="M7" s="109"/>
      <c r="N7" s="121"/>
      <c r="O7" s="121"/>
    </row>
    <row r="8" spans="1:15" s="1" customFormat="1" ht="14.1" customHeight="1" x14ac:dyDescent="0.25">
      <c r="A8" s="138"/>
      <c r="B8" s="72" t="s">
        <v>37</v>
      </c>
      <c r="C8" s="142"/>
      <c r="D8" s="142"/>
      <c r="E8" s="139" t="s">
        <v>54</v>
      </c>
      <c r="F8" s="140">
        <v>0</v>
      </c>
      <c r="G8" s="141">
        <v>6</v>
      </c>
      <c r="H8" s="131"/>
      <c r="I8" s="131"/>
      <c r="J8" s="131"/>
      <c r="K8" s="133">
        <f>SUM(G8*F8)</f>
        <v>0</v>
      </c>
      <c r="L8" s="148"/>
      <c r="M8" s="110"/>
      <c r="N8" s="121"/>
      <c r="O8" s="121"/>
    </row>
    <row r="9" spans="1:15" s="1" customFormat="1" ht="14.1" customHeight="1" x14ac:dyDescent="0.25">
      <c r="A9" s="138"/>
      <c r="B9" s="72" t="s">
        <v>38</v>
      </c>
      <c r="C9" s="137"/>
      <c r="D9" s="137"/>
      <c r="E9" s="139"/>
      <c r="F9" s="140"/>
      <c r="G9" s="141"/>
      <c r="H9" s="131"/>
      <c r="I9" s="131"/>
      <c r="J9" s="131"/>
      <c r="K9" s="133"/>
      <c r="L9" s="149"/>
      <c r="M9" s="110"/>
      <c r="N9" s="121"/>
      <c r="O9" s="121"/>
    </row>
    <row r="10" spans="1:15" s="1" customFormat="1" ht="14.1" customHeight="1" x14ac:dyDescent="0.25">
      <c r="A10" s="138"/>
      <c r="B10" s="72" t="s">
        <v>37</v>
      </c>
      <c r="C10" s="142"/>
      <c r="D10" s="142"/>
      <c r="E10" s="139" t="s">
        <v>54</v>
      </c>
      <c r="F10" s="140">
        <v>0</v>
      </c>
      <c r="G10" s="141">
        <v>6</v>
      </c>
      <c r="H10" s="131"/>
      <c r="I10" s="131"/>
      <c r="J10" s="131"/>
      <c r="K10" s="133">
        <f>SUM(G10*F10)</f>
        <v>0</v>
      </c>
      <c r="L10" s="143"/>
      <c r="M10" s="111"/>
      <c r="N10" s="121"/>
      <c r="O10" s="121"/>
    </row>
    <row r="11" spans="1:15" s="1" customFormat="1" ht="14.1" customHeight="1" x14ac:dyDescent="0.25">
      <c r="A11" s="138"/>
      <c r="B11" s="72" t="s">
        <v>38</v>
      </c>
      <c r="C11" s="137"/>
      <c r="D11" s="137"/>
      <c r="E11" s="139"/>
      <c r="F11" s="140"/>
      <c r="G11" s="141"/>
      <c r="H11" s="131"/>
      <c r="I11" s="131"/>
      <c r="J11" s="131"/>
      <c r="K11" s="133"/>
      <c r="L11" s="144"/>
      <c r="M11" s="111"/>
      <c r="N11" s="121"/>
      <c r="O11" s="121"/>
    </row>
    <row r="12" spans="1:15" s="1" customFormat="1" ht="14.1" customHeight="1" x14ac:dyDescent="0.25">
      <c r="A12" s="138"/>
      <c r="B12" s="72" t="s">
        <v>37</v>
      </c>
      <c r="C12" s="142"/>
      <c r="D12" s="142"/>
      <c r="E12" s="139" t="s">
        <v>54</v>
      </c>
      <c r="F12" s="140">
        <v>0</v>
      </c>
      <c r="G12" s="141">
        <v>6</v>
      </c>
      <c r="H12" s="131"/>
      <c r="I12" s="131"/>
      <c r="J12" s="131"/>
      <c r="K12" s="133">
        <f>SUM(G12*F12)</f>
        <v>0</v>
      </c>
      <c r="L12" s="148"/>
      <c r="M12" s="110"/>
      <c r="N12" s="121"/>
      <c r="O12" s="121"/>
    </row>
    <row r="13" spans="1:15" s="1" customFormat="1" ht="14.1" customHeight="1" x14ac:dyDescent="0.25">
      <c r="A13" s="138"/>
      <c r="B13" s="72" t="s">
        <v>38</v>
      </c>
      <c r="C13" s="137"/>
      <c r="D13" s="137"/>
      <c r="E13" s="139"/>
      <c r="F13" s="140"/>
      <c r="G13" s="141"/>
      <c r="H13" s="131"/>
      <c r="I13" s="131"/>
      <c r="J13" s="131"/>
      <c r="K13" s="133"/>
      <c r="L13" s="149"/>
      <c r="M13" s="110"/>
      <c r="N13" s="121"/>
      <c r="O13" s="121"/>
    </row>
    <row r="14" spans="1:15" s="1" customFormat="1" ht="14.1" customHeight="1" x14ac:dyDescent="0.25">
      <c r="A14" s="138"/>
      <c r="B14" s="72" t="s">
        <v>37</v>
      </c>
      <c r="C14" s="142"/>
      <c r="D14" s="142"/>
      <c r="E14" s="139" t="s">
        <v>54</v>
      </c>
      <c r="F14" s="140">
        <v>0</v>
      </c>
      <c r="G14" s="141">
        <v>6</v>
      </c>
      <c r="H14" s="131"/>
      <c r="I14" s="131"/>
      <c r="J14" s="131"/>
      <c r="K14" s="133">
        <f>SUM(G14*F14)</f>
        <v>0</v>
      </c>
      <c r="L14" s="143"/>
      <c r="M14" s="111"/>
      <c r="N14" s="121"/>
      <c r="O14" s="121"/>
    </row>
    <row r="15" spans="1:15" s="1" customFormat="1" ht="14.1" customHeight="1" x14ac:dyDescent="0.25">
      <c r="A15" s="138"/>
      <c r="B15" s="72" t="s">
        <v>38</v>
      </c>
      <c r="C15" s="137"/>
      <c r="D15" s="137"/>
      <c r="E15" s="139"/>
      <c r="F15" s="140"/>
      <c r="G15" s="141"/>
      <c r="H15" s="131"/>
      <c r="I15" s="131"/>
      <c r="J15" s="131"/>
      <c r="K15" s="133"/>
      <c r="L15" s="144"/>
      <c r="M15" s="111"/>
      <c r="N15" s="121"/>
      <c r="O15" s="121"/>
    </row>
    <row r="16" spans="1:15" s="1" customFormat="1" ht="14.1" customHeight="1" x14ac:dyDescent="0.25">
      <c r="A16" s="146"/>
      <c r="B16" s="72" t="s">
        <v>37</v>
      </c>
      <c r="C16" s="142"/>
      <c r="D16" s="142"/>
      <c r="E16" s="139" t="s">
        <v>54</v>
      </c>
      <c r="F16" s="140">
        <v>0</v>
      </c>
      <c r="G16" s="141">
        <v>6</v>
      </c>
      <c r="H16" s="131"/>
      <c r="I16" s="131"/>
      <c r="J16" s="131"/>
      <c r="K16" s="133">
        <f t="shared" ref="K16" si="0">SUM(G16*F16)</f>
        <v>0</v>
      </c>
      <c r="L16" s="134"/>
      <c r="M16" s="112"/>
      <c r="N16" s="121"/>
      <c r="O16" s="121"/>
    </row>
    <row r="17" spans="1:15" s="1" customFormat="1" ht="14.1" customHeight="1" x14ac:dyDescent="0.25">
      <c r="A17" s="147"/>
      <c r="B17" s="72" t="s">
        <v>38</v>
      </c>
      <c r="C17" s="137"/>
      <c r="D17" s="137"/>
      <c r="E17" s="139"/>
      <c r="F17" s="140"/>
      <c r="G17" s="141"/>
      <c r="H17" s="132"/>
      <c r="I17" s="131"/>
      <c r="J17" s="132"/>
      <c r="K17" s="133"/>
      <c r="L17" s="135"/>
      <c r="M17" s="112"/>
      <c r="N17" s="121"/>
      <c r="O17" s="121"/>
    </row>
    <row r="18" spans="1:15" s="1" customFormat="1" ht="14.1" customHeight="1" x14ac:dyDescent="0.25">
      <c r="A18" s="146"/>
      <c r="B18" s="72" t="s">
        <v>37</v>
      </c>
      <c r="C18" s="142"/>
      <c r="D18" s="142"/>
      <c r="E18" s="139" t="s">
        <v>54</v>
      </c>
      <c r="F18" s="140">
        <v>0</v>
      </c>
      <c r="G18" s="141">
        <v>6</v>
      </c>
      <c r="H18" s="131"/>
      <c r="I18" s="131"/>
      <c r="J18" s="131"/>
      <c r="K18" s="133">
        <f t="shared" ref="K18" si="1">SUM(G18*F18)</f>
        <v>0</v>
      </c>
      <c r="L18" s="143"/>
      <c r="M18" s="111"/>
      <c r="N18" s="121"/>
      <c r="O18" s="121"/>
    </row>
    <row r="19" spans="1:15" s="1" customFormat="1" ht="14.1" customHeight="1" x14ac:dyDescent="0.25">
      <c r="A19" s="147"/>
      <c r="B19" s="72" t="s">
        <v>38</v>
      </c>
      <c r="C19" s="137"/>
      <c r="D19" s="137"/>
      <c r="E19" s="139"/>
      <c r="F19" s="140"/>
      <c r="G19" s="141"/>
      <c r="H19" s="132"/>
      <c r="I19" s="131"/>
      <c r="J19" s="132"/>
      <c r="K19" s="133"/>
      <c r="L19" s="144"/>
      <c r="M19" s="111"/>
      <c r="N19" s="121"/>
      <c r="O19" s="121"/>
    </row>
    <row r="20" spans="1:15" s="1" customFormat="1" ht="14.1" customHeight="1" x14ac:dyDescent="0.25">
      <c r="A20" s="146"/>
      <c r="B20" s="72" t="s">
        <v>37</v>
      </c>
      <c r="C20" s="142"/>
      <c r="D20" s="142"/>
      <c r="E20" s="139" t="s">
        <v>54</v>
      </c>
      <c r="F20" s="140">
        <v>0</v>
      </c>
      <c r="G20" s="141">
        <v>6</v>
      </c>
      <c r="H20" s="131"/>
      <c r="I20" s="131"/>
      <c r="J20" s="131"/>
      <c r="K20" s="133">
        <f t="shared" ref="K20" si="2">SUM(G20*F20)</f>
        <v>0</v>
      </c>
      <c r="L20" s="143"/>
      <c r="M20" s="111"/>
      <c r="N20" s="121"/>
      <c r="O20" s="121"/>
    </row>
    <row r="21" spans="1:15" s="1" customFormat="1" ht="14.1" customHeight="1" x14ac:dyDescent="0.25">
      <c r="A21" s="147"/>
      <c r="B21" s="72" t="s">
        <v>38</v>
      </c>
      <c r="C21" s="137"/>
      <c r="D21" s="137"/>
      <c r="E21" s="139"/>
      <c r="F21" s="140"/>
      <c r="G21" s="141"/>
      <c r="H21" s="132"/>
      <c r="I21" s="131"/>
      <c r="J21" s="132"/>
      <c r="K21" s="133"/>
      <c r="L21" s="144"/>
      <c r="M21" s="111"/>
      <c r="N21" s="121"/>
      <c r="O21" s="121"/>
    </row>
    <row r="22" spans="1:15" s="1" customFormat="1" ht="14.1" customHeight="1" x14ac:dyDescent="0.25">
      <c r="A22" s="146"/>
      <c r="B22" s="72" t="s">
        <v>37</v>
      </c>
      <c r="C22" s="142"/>
      <c r="D22" s="142"/>
      <c r="E22" s="139" t="s">
        <v>54</v>
      </c>
      <c r="F22" s="140">
        <v>0</v>
      </c>
      <c r="G22" s="141">
        <v>6</v>
      </c>
      <c r="H22" s="131"/>
      <c r="I22" s="131"/>
      <c r="J22" s="131"/>
      <c r="K22" s="133">
        <f t="shared" ref="K22" si="3">SUM(G22*F22)</f>
        <v>0</v>
      </c>
      <c r="L22" s="143"/>
      <c r="M22" s="111"/>
      <c r="N22" s="121"/>
      <c r="O22" s="121"/>
    </row>
    <row r="23" spans="1:15" s="1" customFormat="1" ht="14.1" customHeight="1" x14ac:dyDescent="0.25">
      <c r="A23" s="147"/>
      <c r="B23" s="72" t="s">
        <v>38</v>
      </c>
      <c r="C23" s="137"/>
      <c r="D23" s="137"/>
      <c r="E23" s="139"/>
      <c r="F23" s="140"/>
      <c r="G23" s="141"/>
      <c r="H23" s="132"/>
      <c r="I23" s="131"/>
      <c r="J23" s="132"/>
      <c r="K23" s="133"/>
      <c r="L23" s="144"/>
      <c r="M23" s="111"/>
      <c r="N23" s="121"/>
      <c r="O23" s="121"/>
    </row>
    <row r="24" spans="1:15" s="1" customFormat="1" ht="14.1" customHeight="1" x14ac:dyDescent="0.25">
      <c r="A24" s="146"/>
      <c r="B24" s="72" t="s">
        <v>37</v>
      </c>
      <c r="C24" s="142"/>
      <c r="D24" s="142"/>
      <c r="E24" s="139" t="s">
        <v>54</v>
      </c>
      <c r="F24" s="140">
        <v>0</v>
      </c>
      <c r="G24" s="141">
        <v>6</v>
      </c>
      <c r="H24" s="131"/>
      <c r="I24" s="131"/>
      <c r="J24" s="131"/>
      <c r="K24" s="133">
        <f t="shared" ref="K24" si="4">SUM(G24*F24)</f>
        <v>0</v>
      </c>
      <c r="L24" s="143"/>
      <c r="M24" s="111"/>
      <c r="N24" s="121"/>
      <c r="O24" s="121"/>
    </row>
    <row r="25" spans="1:15" s="1" customFormat="1" ht="14.1" customHeight="1" x14ac:dyDescent="0.25">
      <c r="A25" s="147"/>
      <c r="B25" s="72" t="s">
        <v>38</v>
      </c>
      <c r="C25" s="137"/>
      <c r="D25" s="137"/>
      <c r="E25" s="139"/>
      <c r="F25" s="140"/>
      <c r="G25" s="141"/>
      <c r="H25" s="132"/>
      <c r="I25" s="131"/>
      <c r="J25" s="132"/>
      <c r="K25" s="133"/>
      <c r="L25" s="144"/>
      <c r="M25" s="111"/>
      <c r="N25" s="121"/>
      <c r="O25" s="121"/>
    </row>
    <row r="26" spans="1:15" s="1" customFormat="1" ht="14.1" customHeight="1" x14ac:dyDescent="0.25">
      <c r="A26" s="146"/>
      <c r="B26" s="72" t="s">
        <v>37</v>
      </c>
      <c r="C26" s="142"/>
      <c r="D26" s="142"/>
      <c r="E26" s="139" t="s">
        <v>54</v>
      </c>
      <c r="F26" s="140">
        <v>0</v>
      </c>
      <c r="G26" s="141">
        <v>6</v>
      </c>
      <c r="H26" s="131"/>
      <c r="I26" s="131"/>
      <c r="J26" s="131"/>
      <c r="K26" s="133">
        <f t="shared" ref="K26" si="5">SUM(G26*F26)</f>
        <v>0</v>
      </c>
      <c r="L26" s="134"/>
      <c r="M26" s="112"/>
      <c r="N26" s="121"/>
      <c r="O26" s="121"/>
    </row>
    <row r="27" spans="1:15" s="1" customFormat="1" ht="14.1" customHeight="1" x14ac:dyDescent="0.25">
      <c r="A27" s="147"/>
      <c r="B27" s="72" t="s">
        <v>38</v>
      </c>
      <c r="C27" s="137"/>
      <c r="D27" s="137"/>
      <c r="E27" s="139"/>
      <c r="F27" s="140"/>
      <c r="G27" s="141"/>
      <c r="H27" s="132"/>
      <c r="I27" s="131"/>
      <c r="J27" s="132"/>
      <c r="K27" s="133"/>
      <c r="L27" s="135"/>
      <c r="M27" s="112"/>
      <c r="N27" s="121"/>
      <c r="O27" s="121"/>
    </row>
    <row r="28" spans="1:15" s="1" customFormat="1" ht="14.1" customHeight="1" x14ac:dyDescent="0.25">
      <c r="A28" s="138"/>
      <c r="B28" s="72" t="s">
        <v>37</v>
      </c>
      <c r="C28" s="142"/>
      <c r="D28" s="142"/>
      <c r="E28" s="139" t="s">
        <v>54</v>
      </c>
      <c r="F28" s="140">
        <v>0</v>
      </c>
      <c r="G28" s="141">
        <v>6</v>
      </c>
      <c r="H28" s="131"/>
      <c r="I28" s="131"/>
      <c r="J28" s="131"/>
      <c r="K28" s="133">
        <f t="shared" ref="K28" si="6">SUM(G28*F28)</f>
        <v>0</v>
      </c>
      <c r="L28" s="143"/>
      <c r="M28" s="111"/>
      <c r="N28" s="121"/>
      <c r="O28" s="121"/>
    </row>
    <row r="29" spans="1:15" s="1" customFormat="1" ht="14.1" customHeight="1" x14ac:dyDescent="0.25">
      <c r="A29" s="138"/>
      <c r="B29" s="72" t="s">
        <v>38</v>
      </c>
      <c r="C29" s="137"/>
      <c r="D29" s="137"/>
      <c r="E29" s="139"/>
      <c r="F29" s="145"/>
      <c r="G29" s="141"/>
      <c r="H29" s="132"/>
      <c r="I29" s="131"/>
      <c r="J29" s="132"/>
      <c r="K29" s="133"/>
      <c r="L29" s="144"/>
      <c r="M29" s="111"/>
      <c r="N29" s="121"/>
      <c r="O29" s="121"/>
    </row>
    <row r="30" spans="1:15" s="1" customFormat="1" ht="14.1" customHeight="1" x14ac:dyDescent="0.25">
      <c r="A30" s="138"/>
      <c r="B30" s="72" t="s">
        <v>37</v>
      </c>
      <c r="C30" s="142"/>
      <c r="D30" s="142"/>
      <c r="E30" s="139" t="s">
        <v>54</v>
      </c>
      <c r="F30" s="140">
        <v>0</v>
      </c>
      <c r="G30" s="141">
        <v>6</v>
      </c>
      <c r="H30" s="131"/>
      <c r="I30" s="131"/>
      <c r="J30" s="131"/>
      <c r="K30" s="133">
        <f t="shared" ref="K30" si="7">SUM(G30*F30)</f>
        <v>0</v>
      </c>
      <c r="L30" s="143"/>
      <c r="M30" s="111"/>
      <c r="N30" s="121"/>
      <c r="O30" s="121"/>
    </row>
    <row r="31" spans="1:15" s="1" customFormat="1" ht="14.1" customHeight="1" x14ac:dyDescent="0.25">
      <c r="A31" s="138"/>
      <c r="B31" s="72" t="s">
        <v>38</v>
      </c>
      <c r="C31" s="137"/>
      <c r="D31" s="137"/>
      <c r="E31" s="139"/>
      <c r="F31" s="145"/>
      <c r="G31" s="141"/>
      <c r="H31" s="132"/>
      <c r="I31" s="131"/>
      <c r="J31" s="132"/>
      <c r="K31" s="133"/>
      <c r="L31" s="144"/>
      <c r="M31" s="111"/>
      <c r="N31" s="121"/>
      <c r="O31" s="121"/>
    </row>
    <row r="32" spans="1:15" s="1" customFormat="1" ht="14.1" customHeight="1" x14ac:dyDescent="0.25">
      <c r="A32" s="138"/>
      <c r="B32" s="72" t="s">
        <v>37</v>
      </c>
      <c r="C32" s="142"/>
      <c r="D32" s="142"/>
      <c r="E32" s="139" t="s">
        <v>54</v>
      </c>
      <c r="F32" s="140">
        <v>0</v>
      </c>
      <c r="G32" s="141">
        <v>6</v>
      </c>
      <c r="H32" s="131"/>
      <c r="I32" s="131"/>
      <c r="J32" s="131"/>
      <c r="K32" s="133">
        <f t="shared" ref="K32" si="8">SUM(G32*F32)</f>
        <v>0</v>
      </c>
      <c r="L32" s="143"/>
      <c r="M32" s="111"/>
      <c r="N32" s="121"/>
      <c r="O32" s="121"/>
    </row>
    <row r="33" spans="1:15" s="1" customFormat="1" ht="14.1" customHeight="1" x14ac:dyDescent="0.25">
      <c r="A33" s="138"/>
      <c r="B33" s="72" t="s">
        <v>38</v>
      </c>
      <c r="C33" s="137"/>
      <c r="D33" s="137"/>
      <c r="E33" s="139"/>
      <c r="F33" s="140"/>
      <c r="G33" s="141"/>
      <c r="H33" s="132"/>
      <c r="I33" s="131"/>
      <c r="J33" s="132"/>
      <c r="K33" s="133"/>
      <c r="L33" s="144"/>
      <c r="M33" s="111"/>
      <c r="N33" s="121"/>
      <c r="O33" s="121"/>
    </row>
    <row r="34" spans="1:15" s="1" customFormat="1" ht="14.1" customHeight="1" x14ac:dyDescent="0.25">
      <c r="A34" s="138"/>
      <c r="B34" s="72" t="s">
        <v>37</v>
      </c>
      <c r="C34" s="142"/>
      <c r="D34" s="142"/>
      <c r="E34" s="139" t="s">
        <v>54</v>
      </c>
      <c r="F34" s="140">
        <v>0</v>
      </c>
      <c r="G34" s="141">
        <v>6</v>
      </c>
      <c r="H34" s="131"/>
      <c r="I34" s="131"/>
      <c r="J34" s="131"/>
      <c r="K34" s="133">
        <f t="shared" ref="K34" si="9">SUM(G34*F34)</f>
        <v>0</v>
      </c>
      <c r="L34" s="143"/>
      <c r="M34" s="111"/>
      <c r="N34" s="121"/>
      <c r="O34" s="121"/>
    </row>
    <row r="35" spans="1:15" s="1" customFormat="1" ht="14.1" customHeight="1" x14ac:dyDescent="0.25">
      <c r="A35" s="138"/>
      <c r="B35" s="72" t="s">
        <v>38</v>
      </c>
      <c r="C35" s="137"/>
      <c r="D35" s="137"/>
      <c r="E35" s="139"/>
      <c r="F35" s="140"/>
      <c r="G35" s="141"/>
      <c r="H35" s="132"/>
      <c r="I35" s="131"/>
      <c r="J35" s="132"/>
      <c r="K35" s="133"/>
      <c r="L35" s="144"/>
      <c r="M35" s="111"/>
      <c r="N35" s="121"/>
      <c r="O35" s="121"/>
    </row>
    <row r="36" spans="1:15" s="1" customFormat="1" ht="14.1" customHeight="1" x14ac:dyDescent="0.25">
      <c r="A36" s="138"/>
      <c r="B36" s="72" t="s">
        <v>37</v>
      </c>
      <c r="C36" s="142"/>
      <c r="D36" s="142"/>
      <c r="E36" s="139" t="s">
        <v>54</v>
      </c>
      <c r="F36" s="140">
        <v>0</v>
      </c>
      <c r="G36" s="141">
        <v>6</v>
      </c>
      <c r="H36" s="131"/>
      <c r="I36" s="131"/>
      <c r="J36" s="131"/>
      <c r="K36" s="133">
        <f t="shared" ref="K36" si="10">SUM(G36*F36)</f>
        <v>0</v>
      </c>
      <c r="L36" s="134"/>
      <c r="M36" s="112"/>
      <c r="N36" s="121"/>
      <c r="O36" s="121"/>
    </row>
    <row r="37" spans="1:15" s="1" customFormat="1" ht="14.1" customHeight="1" x14ac:dyDescent="0.25">
      <c r="A37" s="138"/>
      <c r="B37" s="72" t="s">
        <v>38</v>
      </c>
      <c r="C37" s="137"/>
      <c r="D37" s="137"/>
      <c r="E37" s="139"/>
      <c r="F37" s="140"/>
      <c r="G37" s="141"/>
      <c r="H37" s="132"/>
      <c r="I37" s="131"/>
      <c r="J37" s="132"/>
      <c r="K37" s="133"/>
      <c r="L37" s="135"/>
      <c r="M37" s="112"/>
      <c r="N37" s="121"/>
      <c r="O37" s="121"/>
    </row>
    <row r="38" spans="1:15" s="1" customFormat="1" ht="14.1" customHeight="1" x14ac:dyDescent="0.25">
      <c r="A38" s="138"/>
      <c r="B38" s="72" t="s">
        <v>37</v>
      </c>
      <c r="C38" s="86"/>
      <c r="D38" s="73"/>
      <c r="E38" s="139" t="s">
        <v>54</v>
      </c>
      <c r="F38" s="140">
        <v>0</v>
      </c>
      <c r="G38" s="141">
        <v>6</v>
      </c>
      <c r="H38" s="131"/>
      <c r="I38" s="131"/>
      <c r="J38" s="131"/>
      <c r="K38" s="133">
        <f t="shared" ref="K38" si="11">SUM(G38*F38)</f>
        <v>0</v>
      </c>
      <c r="L38" s="134"/>
      <c r="M38" s="112"/>
      <c r="N38" s="121"/>
      <c r="O38" s="121"/>
    </row>
    <row r="39" spans="1:15" s="1" customFormat="1" ht="14.1" customHeight="1" x14ac:dyDescent="0.25">
      <c r="A39" s="138"/>
      <c r="B39" s="72" t="s">
        <v>38</v>
      </c>
      <c r="C39" s="87"/>
      <c r="D39" s="73"/>
      <c r="E39" s="139"/>
      <c r="F39" s="140"/>
      <c r="G39" s="141"/>
      <c r="H39" s="132"/>
      <c r="I39" s="131"/>
      <c r="J39" s="132"/>
      <c r="K39" s="133"/>
      <c r="L39" s="135"/>
      <c r="M39" s="112"/>
      <c r="N39" s="121"/>
      <c r="O39" s="121"/>
    </row>
    <row r="40" spans="1:15" s="1" customFormat="1" ht="17.100000000000001" customHeight="1" thickBot="1" x14ac:dyDescent="0.3">
      <c r="A40" s="136"/>
      <c r="B40" s="136"/>
      <c r="C40" s="136"/>
      <c r="D40" s="74"/>
      <c r="E40" s="75" t="s">
        <v>67</v>
      </c>
      <c r="F40" s="104">
        <f>SUM(F8:F38)</f>
        <v>0</v>
      </c>
      <c r="G40" s="76">
        <v>6</v>
      </c>
      <c r="H40" s="77">
        <f>SUM(H8:H37)</f>
        <v>0</v>
      </c>
      <c r="I40" s="77">
        <f>SUM(I8:I37)</f>
        <v>0</v>
      </c>
      <c r="J40" s="77">
        <f>SUM(J8:J37)</f>
        <v>0</v>
      </c>
      <c r="K40" s="78">
        <f>SUM(F40*G40)</f>
        <v>0</v>
      </c>
      <c r="L40" s="79"/>
      <c r="M40" s="113"/>
      <c r="N40" s="121"/>
      <c r="O40" s="121"/>
    </row>
    <row r="41" spans="1:15" s="1" customFormat="1" ht="11.1" customHeight="1" x14ac:dyDescent="0.25">
      <c r="A41" s="128" t="s">
        <v>7</v>
      </c>
      <c r="B41" s="129"/>
      <c r="C41" s="129"/>
      <c r="D41" s="88"/>
      <c r="E41" s="129"/>
      <c r="F41" s="129"/>
      <c r="G41" s="89"/>
      <c r="H41" s="89"/>
      <c r="I41" s="89"/>
      <c r="J41" s="89"/>
      <c r="K41" s="89"/>
      <c r="L41" s="97"/>
      <c r="M41" s="114"/>
      <c r="N41" s="121"/>
      <c r="O41" s="121"/>
    </row>
    <row r="42" spans="1:15" s="1" customFormat="1" ht="11.1" customHeight="1" x14ac:dyDescent="0.25">
      <c r="A42" s="128" t="s">
        <v>8</v>
      </c>
      <c r="B42" s="129"/>
      <c r="C42" s="129"/>
      <c r="D42" s="88"/>
      <c r="E42" s="130"/>
      <c r="F42" s="130"/>
      <c r="G42" s="89"/>
      <c r="H42" s="89"/>
      <c r="I42" s="89"/>
      <c r="J42" s="89"/>
      <c r="K42" s="89"/>
      <c r="L42" s="97"/>
      <c r="M42" s="114"/>
      <c r="N42" s="121"/>
      <c r="O42" s="121"/>
    </row>
    <row r="43" spans="1:15" s="1" customFormat="1" ht="11.1" customHeight="1" x14ac:dyDescent="0.25">
      <c r="A43" s="128" t="s">
        <v>9</v>
      </c>
      <c r="B43" s="129"/>
      <c r="C43" s="129"/>
      <c r="D43" s="88"/>
      <c r="E43" s="129"/>
      <c r="F43" s="129"/>
      <c r="G43" s="89"/>
      <c r="H43" s="90" t="s">
        <v>55</v>
      </c>
      <c r="I43" s="90"/>
      <c r="J43" s="90"/>
      <c r="K43" s="90"/>
      <c r="L43" s="98"/>
      <c r="M43" s="114"/>
      <c r="N43" s="121"/>
      <c r="O43" s="121"/>
    </row>
    <row r="44" spans="1:15" s="1" customFormat="1" ht="11.1" customHeight="1" x14ac:dyDescent="0.25">
      <c r="A44" s="128" t="s">
        <v>10</v>
      </c>
      <c r="B44" s="129"/>
      <c r="C44" s="129"/>
      <c r="D44" s="88"/>
      <c r="E44" s="129"/>
      <c r="F44" s="129"/>
      <c r="G44" s="89"/>
      <c r="H44" s="90"/>
      <c r="I44" s="90"/>
      <c r="J44" s="90"/>
      <c r="K44" s="90"/>
      <c r="L44" s="98"/>
      <c r="M44" s="114"/>
      <c r="N44" s="121"/>
      <c r="O44" s="121"/>
    </row>
    <row r="45" spans="1:15" s="1" customFormat="1" ht="12" customHeight="1" x14ac:dyDescent="0.25">
      <c r="A45" s="122" t="s">
        <v>71</v>
      </c>
      <c r="B45" s="123"/>
      <c r="C45" s="123"/>
      <c r="D45" s="123"/>
      <c r="E45" s="123"/>
      <c r="F45" s="123"/>
      <c r="G45" s="123"/>
      <c r="H45" s="123"/>
      <c r="I45" s="123"/>
      <c r="J45" s="103">
        <v>45627</v>
      </c>
      <c r="K45" s="80"/>
      <c r="L45" s="99"/>
      <c r="M45" s="115"/>
      <c r="N45" s="121"/>
      <c r="O45" s="121"/>
    </row>
    <row r="46" spans="1:15" s="1" customFormat="1" ht="12" customHeight="1" x14ac:dyDescent="0.25">
      <c r="A46" s="122" t="s">
        <v>72</v>
      </c>
      <c r="B46" s="123"/>
      <c r="C46" s="123"/>
      <c r="D46" s="123"/>
      <c r="E46" s="123"/>
      <c r="F46" s="123"/>
      <c r="G46" s="123"/>
      <c r="H46" s="88"/>
      <c r="I46" s="88"/>
      <c r="J46" s="124" t="s">
        <v>69</v>
      </c>
      <c r="K46" s="124"/>
      <c r="L46" s="125"/>
      <c r="M46" s="115"/>
      <c r="N46" s="121"/>
      <c r="O46" s="121"/>
    </row>
    <row r="47" spans="1:15" s="1" customFormat="1" ht="12" customHeight="1" x14ac:dyDescent="0.25">
      <c r="A47" s="85" t="s">
        <v>73</v>
      </c>
      <c r="B47" s="91"/>
      <c r="C47" s="91"/>
      <c r="D47" s="91"/>
      <c r="E47" s="91"/>
      <c r="F47" s="91"/>
      <c r="G47" s="91"/>
      <c r="H47" s="92"/>
      <c r="I47" s="92"/>
      <c r="J47" s="93"/>
      <c r="K47" s="93"/>
      <c r="L47" s="100"/>
      <c r="M47" s="115"/>
      <c r="N47" s="121"/>
      <c r="O47" s="121"/>
    </row>
    <row r="48" spans="1:15" s="1" customFormat="1" ht="12" customHeight="1" x14ac:dyDescent="0.2">
      <c r="A48" s="70" t="s">
        <v>68</v>
      </c>
      <c r="B48" s="94"/>
      <c r="C48" s="94"/>
      <c r="D48" s="94"/>
      <c r="E48" s="94"/>
      <c r="F48" s="94"/>
      <c r="G48" s="94"/>
      <c r="H48" s="92"/>
      <c r="I48" s="92"/>
      <c r="J48" s="93"/>
      <c r="K48" s="93"/>
      <c r="L48" s="100"/>
      <c r="M48" s="115"/>
      <c r="N48" s="121"/>
      <c r="O48" s="121"/>
    </row>
    <row r="49" spans="1:15" s="1" customFormat="1" ht="12" customHeight="1" x14ac:dyDescent="0.2">
      <c r="A49" s="71" t="s">
        <v>55</v>
      </c>
      <c r="B49" s="95"/>
      <c r="C49" s="95"/>
      <c r="D49" s="95"/>
      <c r="E49" s="95"/>
      <c r="F49" s="95"/>
      <c r="G49" s="95"/>
      <c r="H49" s="95"/>
      <c r="I49" s="95"/>
      <c r="J49" s="90"/>
      <c r="K49" s="90"/>
      <c r="L49" s="98"/>
      <c r="M49" s="116"/>
      <c r="N49" s="121"/>
      <c r="O49" s="121"/>
    </row>
    <row r="50" spans="1:15" s="1" customFormat="1" ht="12.75" customHeight="1" x14ac:dyDescent="0.25">
      <c r="A50" s="81"/>
      <c r="B50" s="93"/>
      <c r="C50" s="93"/>
      <c r="D50" s="93"/>
      <c r="E50" s="93"/>
      <c r="F50" s="93"/>
      <c r="G50" s="93"/>
      <c r="H50" s="93"/>
      <c r="I50" s="93"/>
      <c r="J50" s="103">
        <v>45627</v>
      </c>
      <c r="K50" s="82"/>
      <c r="L50" s="101"/>
      <c r="M50" s="115"/>
      <c r="N50" s="121"/>
      <c r="O50" s="121"/>
    </row>
    <row r="51" spans="1:15" s="1" customFormat="1" ht="12.75" customHeight="1" thickBot="1" x14ac:dyDescent="0.3">
      <c r="A51" s="126"/>
      <c r="B51" s="127"/>
      <c r="C51" s="127"/>
      <c r="D51" s="127"/>
      <c r="E51" s="127"/>
      <c r="F51" s="127"/>
      <c r="G51" s="127"/>
      <c r="H51" s="93"/>
      <c r="I51" s="93"/>
      <c r="J51" s="124" t="s">
        <v>70</v>
      </c>
      <c r="K51" s="124"/>
      <c r="L51" s="125"/>
      <c r="M51" s="117"/>
      <c r="N51" s="121"/>
      <c r="O51" s="121"/>
    </row>
    <row r="52" spans="1:15" x14ac:dyDescent="0.25">
      <c r="A52" s="83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102"/>
      <c r="M52" s="118"/>
      <c r="N52" s="119"/>
      <c r="O52" s="119"/>
    </row>
    <row r="53" spans="1:15" x14ac:dyDescent="0.25">
      <c r="N53" s="119"/>
      <c r="O53" s="119"/>
    </row>
    <row r="54" spans="1:15" x14ac:dyDescent="0.25">
      <c r="N54" s="119"/>
      <c r="O54" s="119"/>
    </row>
    <row r="55" spans="1:15" x14ac:dyDescent="0.25">
      <c r="N55" s="119"/>
      <c r="O55" s="119"/>
    </row>
    <row r="56" spans="1:15" x14ac:dyDescent="0.25">
      <c r="N56" s="119"/>
      <c r="O56" s="119"/>
    </row>
    <row r="57" spans="1:15" x14ac:dyDescent="0.25">
      <c r="N57" s="119"/>
      <c r="O57" s="119"/>
    </row>
    <row r="58" spans="1:15" x14ac:dyDescent="0.25">
      <c r="N58" s="119"/>
      <c r="O58" s="119"/>
    </row>
    <row r="59" spans="1:15" x14ac:dyDescent="0.25">
      <c r="N59" s="119"/>
      <c r="O59" s="119"/>
    </row>
  </sheetData>
  <sheetProtection selectLockedCells="1"/>
  <mergeCells count="201">
    <mergeCell ref="A4:F4"/>
    <mergeCell ref="G4:M4"/>
    <mergeCell ref="A5:F5"/>
    <mergeCell ref="G5:M5"/>
    <mergeCell ref="A6:L6"/>
    <mergeCell ref="B7:D7"/>
    <mergeCell ref="A1:C1"/>
    <mergeCell ref="E1:H1"/>
    <mergeCell ref="I1:L1"/>
    <mergeCell ref="A2:C2"/>
    <mergeCell ref="E2:L2"/>
    <mergeCell ref="A3:C3"/>
    <mergeCell ref="D3:M3"/>
    <mergeCell ref="A10:A11"/>
    <mergeCell ref="C10:D10"/>
    <mergeCell ref="E10:E11"/>
    <mergeCell ref="F10:F11"/>
    <mergeCell ref="G10:G11"/>
    <mergeCell ref="A8:A9"/>
    <mergeCell ref="C8:D8"/>
    <mergeCell ref="E8:E9"/>
    <mergeCell ref="F8:F9"/>
    <mergeCell ref="G8:G9"/>
    <mergeCell ref="H10:H11"/>
    <mergeCell ref="I10:I11"/>
    <mergeCell ref="J10:J11"/>
    <mergeCell ref="K10:K11"/>
    <mergeCell ref="L10:L11"/>
    <mergeCell ref="C11:D11"/>
    <mergeCell ref="I8:I9"/>
    <mergeCell ref="J8:J9"/>
    <mergeCell ref="K8:K9"/>
    <mergeCell ref="L8:L9"/>
    <mergeCell ref="C9:D9"/>
    <mergeCell ref="H8:H9"/>
    <mergeCell ref="A14:A15"/>
    <mergeCell ref="C14:D14"/>
    <mergeCell ref="E14:E15"/>
    <mergeCell ref="F14:F15"/>
    <mergeCell ref="G14:G15"/>
    <mergeCell ref="A12:A13"/>
    <mergeCell ref="C12:D12"/>
    <mergeCell ref="E12:E13"/>
    <mergeCell ref="F12:F13"/>
    <mergeCell ref="G12:G13"/>
    <mergeCell ref="H14:H15"/>
    <mergeCell ref="I14:I15"/>
    <mergeCell ref="J14:J15"/>
    <mergeCell ref="K14:K15"/>
    <mergeCell ref="L14:L15"/>
    <mergeCell ref="C15:D15"/>
    <mergeCell ref="I12:I13"/>
    <mergeCell ref="J12:J13"/>
    <mergeCell ref="K12:K13"/>
    <mergeCell ref="L12:L13"/>
    <mergeCell ref="C13:D13"/>
    <mergeCell ref="H12:H13"/>
    <mergeCell ref="A18:A19"/>
    <mergeCell ref="C18:D18"/>
    <mergeCell ref="E18:E19"/>
    <mergeCell ref="F18:F19"/>
    <mergeCell ref="G18:G19"/>
    <mergeCell ref="A16:A17"/>
    <mergeCell ref="C16:D16"/>
    <mergeCell ref="E16:E17"/>
    <mergeCell ref="F16:F17"/>
    <mergeCell ref="G16:G17"/>
    <mergeCell ref="H18:H19"/>
    <mergeCell ref="I18:I19"/>
    <mergeCell ref="J18:J19"/>
    <mergeCell ref="K18:K19"/>
    <mergeCell ref="L18:L19"/>
    <mergeCell ref="C19:D19"/>
    <mergeCell ref="I16:I17"/>
    <mergeCell ref="J16:J17"/>
    <mergeCell ref="K16:K17"/>
    <mergeCell ref="L16:L17"/>
    <mergeCell ref="C17:D17"/>
    <mergeCell ref="H16:H17"/>
    <mergeCell ref="J20:J21"/>
    <mergeCell ref="K20:K21"/>
    <mergeCell ref="L20:L21"/>
    <mergeCell ref="C21:D21"/>
    <mergeCell ref="H20:H21"/>
    <mergeCell ref="C22:D22"/>
    <mergeCell ref="E22:E23"/>
    <mergeCell ref="F22:F23"/>
    <mergeCell ref="G22:G23"/>
    <mergeCell ref="C20:D20"/>
    <mergeCell ref="E20:E21"/>
    <mergeCell ref="F20:F21"/>
    <mergeCell ref="G20:G21"/>
    <mergeCell ref="A20:A21"/>
    <mergeCell ref="C24:D24"/>
    <mergeCell ref="E24:E25"/>
    <mergeCell ref="F24:F25"/>
    <mergeCell ref="G24:G25"/>
    <mergeCell ref="A26:A27"/>
    <mergeCell ref="A24:A25"/>
    <mergeCell ref="H22:H23"/>
    <mergeCell ref="I22:I23"/>
    <mergeCell ref="C23:D23"/>
    <mergeCell ref="I20:I21"/>
    <mergeCell ref="I24:I25"/>
    <mergeCell ref="J24:J25"/>
    <mergeCell ref="K24:K25"/>
    <mergeCell ref="L24:L25"/>
    <mergeCell ref="C25:D25"/>
    <mergeCell ref="H24:H25"/>
    <mergeCell ref="A22:A23"/>
    <mergeCell ref="C26:D26"/>
    <mergeCell ref="E26:E27"/>
    <mergeCell ref="F26:F27"/>
    <mergeCell ref="G26:G27"/>
    <mergeCell ref="J22:J23"/>
    <mergeCell ref="K22:K23"/>
    <mergeCell ref="L22:L23"/>
    <mergeCell ref="A28:A29"/>
    <mergeCell ref="A30:A31"/>
    <mergeCell ref="H26:H27"/>
    <mergeCell ref="I26:I27"/>
    <mergeCell ref="H30:H31"/>
    <mergeCell ref="I30:I31"/>
    <mergeCell ref="J26:J27"/>
    <mergeCell ref="K26:K27"/>
    <mergeCell ref="L26:L27"/>
    <mergeCell ref="C27:D27"/>
    <mergeCell ref="J30:J31"/>
    <mergeCell ref="K30:K31"/>
    <mergeCell ref="L30:L31"/>
    <mergeCell ref="C31:D31"/>
    <mergeCell ref="I28:I29"/>
    <mergeCell ref="J28:J29"/>
    <mergeCell ref="K28:K29"/>
    <mergeCell ref="L28:L29"/>
    <mergeCell ref="C29:D29"/>
    <mergeCell ref="H28:H29"/>
    <mergeCell ref="C30:D30"/>
    <mergeCell ref="E30:E31"/>
    <mergeCell ref="F30:F31"/>
    <mergeCell ref="G30:G31"/>
    <mergeCell ref="C28:D28"/>
    <mergeCell ref="E28:E29"/>
    <mergeCell ref="F28:F29"/>
    <mergeCell ref="G28:G29"/>
    <mergeCell ref="A34:A35"/>
    <mergeCell ref="C34:D34"/>
    <mergeCell ref="E34:E35"/>
    <mergeCell ref="F34:F35"/>
    <mergeCell ref="G34:G35"/>
    <mergeCell ref="A32:A33"/>
    <mergeCell ref="C32:D32"/>
    <mergeCell ref="E32:E33"/>
    <mergeCell ref="F32:F33"/>
    <mergeCell ref="G32:G33"/>
    <mergeCell ref="H34:H35"/>
    <mergeCell ref="I34:I35"/>
    <mergeCell ref="J34:J35"/>
    <mergeCell ref="K34:K35"/>
    <mergeCell ref="L34:L35"/>
    <mergeCell ref="C35:D35"/>
    <mergeCell ref="I32:I33"/>
    <mergeCell ref="J32:J33"/>
    <mergeCell ref="K32:K33"/>
    <mergeCell ref="L32:L33"/>
    <mergeCell ref="C33:D33"/>
    <mergeCell ref="H32:H33"/>
    <mergeCell ref="I38:I39"/>
    <mergeCell ref="J38:J39"/>
    <mergeCell ref="K38:K39"/>
    <mergeCell ref="L38:L39"/>
    <mergeCell ref="A40:C40"/>
    <mergeCell ref="A41:C41"/>
    <mergeCell ref="E41:F41"/>
    <mergeCell ref="I36:I37"/>
    <mergeCell ref="J36:J37"/>
    <mergeCell ref="K36:K37"/>
    <mergeCell ref="L36:L37"/>
    <mergeCell ref="C37:D37"/>
    <mergeCell ref="A38:A39"/>
    <mergeCell ref="E38:E39"/>
    <mergeCell ref="F38:F39"/>
    <mergeCell ref="G38:G39"/>
    <mergeCell ref="H38:H39"/>
    <mergeCell ref="A36:A37"/>
    <mergeCell ref="C36:D36"/>
    <mergeCell ref="E36:E37"/>
    <mergeCell ref="F36:F37"/>
    <mergeCell ref="G36:G37"/>
    <mergeCell ref="H36:H37"/>
    <mergeCell ref="A46:G46"/>
    <mergeCell ref="J46:L46"/>
    <mergeCell ref="A51:G51"/>
    <mergeCell ref="J51:L51"/>
    <mergeCell ref="A42:C42"/>
    <mergeCell ref="E42:F42"/>
    <mergeCell ref="A43:C43"/>
    <mergeCell ref="E43:F43"/>
    <mergeCell ref="A44:C44"/>
    <mergeCell ref="E44:F44"/>
    <mergeCell ref="A45:I45"/>
  </mergeCells>
  <printOptions horizontalCentered="1" gridLines="1"/>
  <pageMargins left="0.7" right="0.7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"/>
  <dimension ref="A1:Z309"/>
  <sheetViews>
    <sheetView showGridLines="0" topLeftCell="B1" workbookViewId="0">
      <selection activeCell="E6" sqref="E6:G10"/>
    </sheetView>
  </sheetViews>
  <sheetFormatPr defaultColWidth="9" defaultRowHeight="12.6" x14ac:dyDescent="0.2"/>
  <cols>
    <col min="1" max="1" width="9" style="3" hidden="1" customWidth="1"/>
    <col min="2" max="2" width="3.88671875" style="3" customWidth="1"/>
    <col min="3" max="3" width="11.44140625" style="3" customWidth="1"/>
    <col min="4" max="4" width="6.33203125" style="3" customWidth="1"/>
    <col min="5" max="5" width="13.88671875" style="3" customWidth="1"/>
    <col min="6" max="6" width="4.44140625" style="3" customWidth="1"/>
    <col min="7" max="7" width="16.88671875" style="3" customWidth="1"/>
    <col min="8" max="8" width="1.88671875" style="3" customWidth="1"/>
    <col min="9" max="9" width="1.6640625" style="4" customWidth="1"/>
    <col min="10" max="10" width="13.5546875" style="3" customWidth="1"/>
    <col min="11" max="11" width="4.44140625" style="3" customWidth="1"/>
    <col min="12" max="12" width="11.5546875" style="3" customWidth="1"/>
    <col min="13" max="13" width="11.88671875" style="3" customWidth="1"/>
    <col min="14" max="14" width="11" style="3" customWidth="1"/>
    <col min="15" max="15" width="1.44140625" style="3" customWidth="1"/>
    <col min="16" max="16" width="3.88671875" style="3" customWidth="1"/>
    <col min="17" max="17" width="13.44140625" style="3" hidden="1" customWidth="1"/>
    <col min="18" max="18" width="11" style="3" hidden="1" customWidth="1"/>
    <col min="19" max="28" width="9" style="3" customWidth="1"/>
    <col min="29" max="16384" width="9" style="3"/>
  </cols>
  <sheetData>
    <row r="1" spans="1:19" ht="25.5" customHeight="1" thickBot="1" x14ac:dyDescent="0.25">
      <c r="A1" s="2" t="s">
        <v>5</v>
      </c>
      <c r="B1" s="4"/>
      <c r="C1" s="4"/>
      <c r="D1" s="4"/>
      <c r="E1" s="4"/>
      <c r="F1" s="4"/>
      <c r="G1" s="4"/>
      <c r="H1" s="4"/>
      <c r="J1" s="4"/>
      <c r="K1" s="4"/>
      <c r="L1" s="4"/>
      <c r="M1" s="4"/>
      <c r="N1" s="4"/>
      <c r="O1" s="4"/>
      <c r="P1" s="4"/>
      <c r="Q1" s="4"/>
      <c r="R1" s="4"/>
      <c r="S1" s="2"/>
    </row>
    <row r="2" spans="1:19" ht="6.45" customHeight="1" thickTop="1" x14ac:dyDescent="0.25">
      <c r="A2" s="2" t="s">
        <v>6</v>
      </c>
      <c r="B2" s="4"/>
      <c r="C2" s="8"/>
      <c r="D2" s="9"/>
      <c r="E2" s="9"/>
      <c r="F2" s="9"/>
      <c r="G2" s="9"/>
      <c r="H2" s="25"/>
      <c r="J2" s="8"/>
      <c r="K2" s="9"/>
      <c r="L2" s="9"/>
      <c r="M2" s="9"/>
      <c r="N2" s="9"/>
      <c r="O2" s="10"/>
      <c r="P2" s="4"/>
      <c r="Q2" s="4"/>
      <c r="R2" s="4"/>
      <c r="S2" s="2"/>
    </row>
    <row r="3" spans="1:19" ht="13.8" x14ac:dyDescent="0.25">
      <c r="B3" s="4"/>
      <c r="C3" s="189" t="s">
        <v>26</v>
      </c>
      <c r="D3" s="190"/>
      <c r="E3" s="190"/>
      <c r="F3" s="190"/>
      <c r="G3" s="190"/>
      <c r="H3" s="26"/>
      <c r="J3" s="189" t="s">
        <v>11</v>
      </c>
      <c r="K3" s="190"/>
      <c r="L3" s="190"/>
      <c r="M3" s="190"/>
      <c r="N3" s="190"/>
      <c r="O3" s="11"/>
      <c r="P3" s="4"/>
      <c r="Q3" s="4"/>
      <c r="R3" s="4"/>
      <c r="S3" s="2"/>
    </row>
    <row r="4" spans="1:19" ht="3" customHeight="1" thickBot="1" x14ac:dyDescent="0.3">
      <c r="A4" s="23">
        <v>2</v>
      </c>
      <c r="B4" s="4"/>
      <c r="C4" s="27"/>
      <c r="D4" s="28"/>
      <c r="E4" s="28"/>
      <c r="F4" s="28"/>
      <c r="G4" s="28"/>
      <c r="H4" s="26"/>
      <c r="J4" s="12"/>
      <c r="K4" s="13"/>
      <c r="L4" s="13"/>
      <c r="M4" s="13"/>
      <c r="N4" s="13"/>
      <c r="O4" s="11"/>
      <c r="P4" s="4"/>
      <c r="Q4" s="4"/>
      <c r="R4" s="4"/>
      <c r="S4" s="2"/>
    </row>
    <row r="5" spans="1:19" ht="14.4" thickTop="1" thickBot="1" x14ac:dyDescent="0.3">
      <c r="A5" s="23">
        <v>2</v>
      </c>
      <c r="B5" s="4"/>
      <c r="C5" s="5"/>
      <c r="D5" s="28"/>
      <c r="E5" s="28"/>
      <c r="F5" s="28"/>
      <c r="G5" s="28"/>
      <c r="H5" s="26"/>
      <c r="J5" s="174" t="s">
        <v>12</v>
      </c>
      <c r="K5" s="176"/>
      <c r="L5" s="194" t="s">
        <v>52</v>
      </c>
      <c r="M5" s="194"/>
      <c r="N5" s="194"/>
      <c r="O5" s="11"/>
      <c r="P5" s="4"/>
      <c r="Q5" s="43" t="s">
        <v>42</v>
      </c>
      <c r="R5" s="44">
        <v>30.1</v>
      </c>
      <c r="S5" s="2"/>
    </row>
    <row r="6" spans="1:19" ht="13.8" thickBot="1" x14ac:dyDescent="0.3">
      <c r="B6" s="4"/>
      <c r="C6" s="39" t="s">
        <v>27</v>
      </c>
      <c r="D6" s="41"/>
      <c r="E6" s="58"/>
      <c r="F6" s="59"/>
      <c r="G6" s="60"/>
      <c r="H6" s="26"/>
      <c r="J6" s="174" t="s">
        <v>13</v>
      </c>
      <c r="K6" s="176"/>
      <c r="L6" s="199"/>
      <c r="M6" s="194"/>
      <c r="N6" s="194"/>
      <c r="O6" s="11"/>
      <c r="P6" s="4"/>
      <c r="Q6" s="43" t="s">
        <v>43</v>
      </c>
      <c r="R6" s="45">
        <v>29.5</v>
      </c>
      <c r="S6" s="2"/>
    </row>
    <row r="7" spans="1:19" ht="13.8" thickBot="1" x14ac:dyDescent="0.3">
      <c r="B7" s="4"/>
      <c r="C7" s="39" t="s">
        <v>28</v>
      </c>
      <c r="D7" s="41"/>
      <c r="E7" s="61"/>
      <c r="F7" s="62"/>
      <c r="G7" s="63"/>
      <c r="H7" s="26"/>
      <c r="J7" s="174" t="s">
        <v>24</v>
      </c>
      <c r="K7" s="176"/>
      <c r="L7" s="200" t="s">
        <v>53</v>
      </c>
      <c r="M7" s="201"/>
      <c r="N7" s="202"/>
      <c r="O7" s="11"/>
      <c r="P7" s="4"/>
      <c r="Q7" s="43" t="s">
        <v>44</v>
      </c>
      <c r="R7" s="45">
        <v>30.4</v>
      </c>
      <c r="S7" s="2"/>
    </row>
    <row r="8" spans="1:19" ht="13.8" thickBot="1" x14ac:dyDescent="0.3">
      <c r="B8" s="4"/>
      <c r="C8" s="39" t="s">
        <v>29</v>
      </c>
      <c r="D8" s="41"/>
      <c r="E8" s="61"/>
      <c r="F8" s="62"/>
      <c r="G8" s="63"/>
      <c r="H8" s="26"/>
      <c r="J8" s="39"/>
      <c r="K8" s="40"/>
      <c r="L8" s="14"/>
      <c r="M8" s="14"/>
      <c r="N8" s="14"/>
      <c r="O8" s="11"/>
      <c r="P8" s="4"/>
      <c r="Q8" s="43" t="s">
        <v>45</v>
      </c>
      <c r="R8" s="45">
        <v>34.4</v>
      </c>
      <c r="S8" s="2"/>
    </row>
    <row r="9" spans="1:19" ht="13.8" thickBot="1" x14ac:dyDescent="0.3">
      <c r="B9" s="4"/>
      <c r="C9" s="39" t="s">
        <v>30</v>
      </c>
      <c r="D9" s="41"/>
      <c r="E9" s="61"/>
      <c r="F9" s="62"/>
      <c r="G9" s="63"/>
      <c r="H9" s="26"/>
      <c r="J9" s="174" t="s">
        <v>40</v>
      </c>
      <c r="K9" s="176"/>
      <c r="L9" s="194"/>
      <c r="M9" s="194"/>
      <c r="N9" s="194"/>
      <c r="O9" s="11"/>
      <c r="P9" s="4"/>
      <c r="Q9" s="43" t="s">
        <v>46</v>
      </c>
      <c r="R9" s="46">
        <v>29.5</v>
      </c>
      <c r="S9" s="2"/>
    </row>
    <row r="10" spans="1:19" ht="14.4" thickTop="1" thickBot="1" x14ac:dyDescent="0.3">
      <c r="B10" s="4"/>
      <c r="C10" s="39" t="s">
        <v>39</v>
      </c>
      <c r="D10" s="41"/>
      <c r="E10" s="64"/>
      <c r="F10" s="65"/>
      <c r="G10" s="66"/>
      <c r="H10" s="26"/>
      <c r="J10" s="174" t="s">
        <v>31</v>
      </c>
      <c r="K10" s="176"/>
      <c r="L10" s="203"/>
      <c r="M10" s="204"/>
      <c r="N10" s="205"/>
      <c r="O10" s="11"/>
      <c r="P10" s="4"/>
      <c r="Q10" s="4"/>
      <c r="R10" s="4"/>
      <c r="S10" s="2"/>
    </row>
    <row r="11" spans="1:19" ht="13.2" x14ac:dyDescent="0.25">
      <c r="B11" s="4"/>
      <c r="C11" s="39" t="s">
        <v>32</v>
      </c>
      <c r="D11" s="41"/>
      <c r="E11" s="58"/>
      <c r="F11" s="59"/>
      <c r="G11" s="60"/>
      <c r="H11" s="26"/>
      <c r="J11" s="174" t="s">
        <v>33</v>
      </c>
      <c r="K11" s="176"/>
      <c r="L11" s="195"/>
      <c r="M11" s="195"/>
      <c r="N11" s="195"/>
      <c r="O11" s="11"/>
      <c r="P11" s="4"/>
      <c r="Q11" s="4"/>
      <c r="R11" s="47">
        <f>VLOOKUP(PHM,$Q$5:$R$9,2,FALSE)</f>
        <v>29.5</v>
      </c>
      <c r="S11" s="2"/>
    </row>
    <row r="12" spans="1:19" ht="13.2" x14ac:dyDescent="0.25">
      <c r="B12" s="4"/>
      <c r="C12" s="39" t="s">
        <v>34</v>
      </c>
      <c r="D12" s="41"/>
      <c r="E12" s="67"/>
      <c r="F12" s="56"/>
      <c r="G12" s="57"/>
      <c r="H12" s="26"/>
      <c r="I12" s="4">
        <v>123</v>
      </c>
      <c r="J12" s="174" t="s">
        <v>31</v>
      </c>
      <c r="K12" s="176"/>
      <c r="L12" s="196"/>
      <c r="M12" s="197"/>
      <c r="N12" s="198"/>
      <c r="O12" s="11"/>
      <c r="P12" s="4"/>
      <c r="Q12" s="4"/>
      <c r="R12" s="4"/>
      <c r="S12" s="2"/>
    </row>
    <row r="13" spans="1:19" ht="13.5" customHeight="1" x14ac:dyDescent="0.25">
      <c r="B13" s="4"/>
      <c r="C13" s="39" t="s">
        <v>35</v>
      </c>
      <c r="D13" s="41"/>
      <c r="E13" s="38"/>
      <c r="F13" s="55" t="s">
        <v>36</v>
      </c>
      <c r="G13" s="38"/>
      <c r="H13" s="26"/>
      <c r="J13" s="6"/>
      <c r="K13" s="7"/>
      <c r="L13" s="15"/>
      <c r="M13" s="15"/>
      <c r="N13" s="15"/>
      <c r="O13" s="16"/>
      <c r="P13" s="4"/>
      <c r="Q13" s="4"/>
      <c r="R13" s="4"/>
      <c r="S13" s="2"/>
    </row>
    <row r="14" spans="1:19" x14ac:dyDescent="0.2">
      <c r="B14" s="4"/>
      <c r="C14" s="5"/>
      <c r="D14" s="28"/>
      <c r="E14" s="28"/>
      <c r="F14" s="28"/>
      <c r="G14" s="32"/>
      <c r="H14" s="26"/>
      <c r="I14" s="4">
        <v>11</v>
      </c>
      <c r="J14" s="191" t="s">
        <v>14</v>
      </c>
      <c r="K14" s="192"/>
      <c r="L14" s="192"/>
      <c r="M14" s="192"/>
      <c r="N14" s="192"/>
      <c r="O14" s="193"/>
      <c r="P14" s="4"/>
      <c r="Q14" s="4"/>
      <c r="R14" s="4"/>
      <c r="S14" s="2"/>
    </row>
    <row r="15" spans="1:19" ht="5.0999999999999996" customHeight="1" x14ac:dyDescent="0.25">
      <c r="B15" s="4"/>
      <c r="C15" s="27"/>
      <c r="D15" s="28"/>
      <c r="E15" s="28"/>
      <c r="F15" s="28"/>
      <c r="G15" s="33"/>
      <c r="H15" s="26"/>
      <c r="J15" s="17"/>
      <c r="K15" s="13"/>
      <c r="L15" s="13"/>
      <c r="M15" s="13"/>
      <c r="N15" s="13"/>
      <c r="O15" s="11"/>
      <c r="P15" s="4"/>
      <c r="Q15" s="4"/>
      <c r="R15" s="4"/>
      <c r="S15" s="2"/>
    </row>
    <row r="16" spans="1:19" ht="13.2" x14ac:dyDescent="0.25">
      <c r="B16" s="4"/>
      <c r="C16" s="27"/>
      <c r="D16" s="28"/>
      <c r="E16" s="28"/>
      <c r="F16" s="28"/>
      <c r="G16" s="28"/>
      <c r="H16" s="26"/>
      <c r="J16" s="174" t="s">
        <v>15</v>
      </c>
      <c r="K16" s="175"/>
      <c r="L16" s="176"/>
      <c r="M16" s="24"/>
      <c r="N16" s="13"/>
      <c r="O16" s="11"/>
      <c r="P16" s="4"/>
      <c r="Q16" s="4"/>
      <c r="R16" s="4"/>
      <c r="S16" s="2"/>
    </row>
    <row r="17" spans="2:26" ht="13.2" x14ac:dyDescent="0.25">
      <c r="B17" s="4"/>
      <c r="C17" s="27"/>
      <c r="D17" s="28"/>
      <c r="E17" s="28"/>
      <c r="F17" s="28"/>
      <c r="G17" s="28"/>
      <c r="H17" s="26"/>
      <c r="J17" s="174" t="s">
        <v>16</v>
      </c>
      <c r="K17" s="175"/>
      <c r="L17" s="176"/>
      <c r="M17" s="24"/>
      <c r="N17" s="13"/>
      <c r="O17" s="11"/>
      <c r="P17" s="4"/>
      <c r="Q17" s="4"/>
      <c r="R17" s="4"/>
      <c r="S17" s="2"/>
    </row>
    <row r="18" spans="2:26" ht="13.2" x14ac:dyDescent="0.25">
      <c r="B18" s="4"/>
      <c r="C18" s="27"/>
      <c r="D18" s="28"/>
      <c r="E18" s="28"/>
      <c r="F18" s="28"/>
      <c r="G18" s="28"/>
      <c r="H18" s="26"/>
      <c r="J18" s="174" t="s">
        <v>17</v>
      </c>
      <c r="K18" s="175"/>
      <c r="L18" s="176"/>
      <c r="M18" s="24"/>
      <c r="N18" s="13"/>
      <c r="O18" s="11"/>
      <c r="P18" s="4"/>
      <c r="Q18" s="4"/>
      <c r="R18" s="4"/>
      <c r="S18" s="2"/>
    </row>
    <row r="19" spans="2:26" ht="13.2" x14ac:dyDescent="0.25">
      <c r="B19" s="4"/>
      <c r="C19" s="27"/>
      <c r="D19" s="28"/>
      <c r="E19" s="28"/>
      <c r="F19" s="28"/>
      <c r="G19" s="28"/>
      <c r="H19" s="26"/>
      <c r="J19" s="174" t="s">
        <v>18</v>
      </c>
      <c r="K19" s="175"/>
      <c r="L19" s="176"/>
      <c r="M19" s="24"/>
      <c r="N19" s="13"/>
      <c r="O19" s="11"/>
      <c r="P19" s="4"/>
      <c r="Q19" s="4"/>
      <c r="R19" s="4"/>
      <c r="S19" s="2"/>
    </row>
    <row r="20" spans="2:26" ht="5.7" customHeight="1" x14ac:dyDescent="0.25">
      <c r="B20" s="4"/>
      <c r="C20" s="27"/>
      <c r="D20" s="28"/>
      <c r="E20" s="28"/>
      <c r="F20" s="28"/>
      <c r="G20" s="28"/>
      <c r="H20" s="26"/>
      <c r="J20" s="177"/>
      <c r="K20" s="178"/>
      <c r="L20" s="178"/>
      <c r="M20" s="13"/>
      <c r="N20" s="13"/>
      <c r="O20" s="11"/>
      <c r="P20" s="4"/>
      <c r="Q20" s="4"/>
      <c r="R20" s="4"/>
      <c r="S20" s="2"/>
    </row>
    <row r="21" spans="2:26" ht="13.2" x14ac:dyDescent="0.25">
      <c r="B21" s="4"/>
      <c r="C21" s="27"/>
      <c r="D21" s="28"/>
      <c r="E21" s="28"/>
      <c r="F21" s="28"/>
      <c r="G21" s="28"/>
      <c r="H21" s="26"/>
      <c r="J21" s="177" t="s">
        <v>23</v>
      </c>
      <c r="K21" s="178"/>
      <c r="L21" s="178"/>
      <c r="M21" s="36" t="e">
        <f>ROUND(SUM(M16:M19)/COUNTIF(M16:M19,"&gt;0"),2)</f>
        <v>#DIV/0!</v>
      </c>
      <c r="N21" s="13" t="s">
        <v>20</v>
      </c>
      <c r="O21" s="11"/>
      <c r="P21" s="4"/>
      <c r="Q21" s="4"/>
      <c r="R21" s="4"/>
      <c r="S21" s="2"/>
    </row>
    <row r="22" spans="2:26" ht="13.2" customHeight="1" x14ac:dyDescent="0.25">
      <c r="B22" s="4"/>
      <c r="C22" s="27"/>
      <c r="D22" s="28"/>
      <c r="E22" s="28"/>
      <c r="F22" s="28"/>
      <c r="G22" s="28"/>
      <c r="H22" s="26"/>
      <c r="J22" s="206" t="s">
        <v>21</v>
      </c>
      <c r="K22" s="207"/>
      <c r="L22" s="207"/>
      <c r="M22" s="37" t="e">
        <f>Norm_spotr*Cena_benzinu/100</f>
        <v>#DIV/0!</v>
      </c>
      <c r="N22" s="13" t="s">
        <v>22</v>
      </c>
      <c r="O22" s="11"/>
      <c r="P22" s="4"/>
      <c r="Q22" s="4"/>
      <c r="R22" s="4"/>
      <c r="S22" s="2"/>
    </row>
    <row r="23" spans="2:26" ht="4.5" customHeight="1" x14ac:dyDescent="0.25">
      <c r="B23" s="4"/>
      <c r="C23" s="27"/>
      <c r="D23" s="28"/>
      <c r="E23" s="28"/>
      <c r="F23" s="28"/>
      <c r="G23" s="28"/>
      <c r="H23" s="26"/>
      <c r="J23" s="187"/>
      <c r="K23" s="188"/>
      <c r="L23" s="188"/>
      <c r="M23" s="15"/>
      <c r="N23" s="15"/>
      <c r="O23" s="16"/>
      <c r="P23" s="4"/>
      <c r="Q23" s="4"/>
      <c r="R23" s="4"/>
      <c r="S23" s="2"/>
    </row>
    <row r="24" spans="2:26" ht="12.75" customHeight="1" x14ac:dyDescent="0.25">
      <c r="B24" s="4"/>
      <c r="C24" s="27"/>
      <c r="D24" s="28"/>
      <c r="E24" s="28"/>
      <c r="F24" s="28"/>
      <c r="G24" s="28"/>
      <c r="H24" s="26"/>
      <c r="J24" s="17"/>
      <c r="K24" s="18"/>
      <c r="L24" s="18"/>
      <c r="M24" s="185" t="s">
        <v>50</v>
      </c>
      <c r="N24" s="185"/>
      <c r="O24" s="186"/>
      <c r="P24" s="4"/>
      <c r="Q24" s="4"/>
      <c r="R24" s="4"/>
      <c r="S24" s="2"/>
    </row>
    <row r="25" spans="2:26" ht="15" thickBot="1" x14ac:dyDescent="0.4">
      <c r="B25" s="4"/>
      <c r="C25" s="27"/>
      <c r="D25" s="28"/>
      <c r="E25" s="28"/>
      <c r="F25" s="28"/>
      <c r="G25" s="28"/>
      <c r="H25" s="26"/>
      <c r="J25" s="174" t="s">
        <v>25</v>
      </c>
      <c r="K25" s="175"/>
      <c r="L25" s="176"/>
      <c r="M25" s="49" t="s">
        <v>46</v>
      </c>
      <c r="N25" s="180">
        <f>IF(ISNA(R11),"",R11)</f>
        <v>29.5</v>
      </c>
      <c r="O25" s="181"/>
      <c r="P25" s="4"/>
      <c r="Q25" s="4"/>
      <c r="R25" s="4"/>
      <c r="S25" s="2"/>
    </row>
    <row r="26" spans="2:26" ht="13.8" thickBot="1" x14ac:dyDescent="0.3">
      <c r="B26" s="4"/>
      <c r="C26" s="27"/>
      <c r="D26" s="28"/>
      <c r="E26" s="28"/>
      <c r="F26" s="28"/>
      <c r="G26" s="28"/>
      <c r="H26" s="26"/>
      <c r="J26" s="182" t="s">
        <v>51</v>
      </c>
      <c r="K26" s="183"/>
      <c r="L26" s="183"/>
      <c r="M26" s="50">
        <v>33.6</v>
      </c>
      <c r="N26" s="48"/>
      <c r="O26" s="11"/>
      <c r="P26" s="4"/>
      <c r="Q26" s="4"/>
      <c r="R26" s="4"/>
      <c r="S26" s="2"/>
    </row>
    <row r="27" spans="2:26" ht="8.1" customHeight="1" x14ac:dyDescent="0.25">
      <c r="B27" s="4"/>
      <c r="C27" s="27"/>
      <c r="D27" s="28"/>
      <c r="E27" s="28"/>
      <c r="F27" s="28"/>
      <c r="G27" s="28"/>
      <c r="H27" s="26"/>
      <c r="J27" s="174"/>
      <c r="K27" s="175"/>
      <c r="L27" s="175"/>
      <c r="M27" s="19"/>
      <c r="N27" s="13"/>
      <c r="O27" s="11"/>
      <c r="P27" s="4"/>
      <c r="Q27" s="4"/>
      <c r="R27" s="4"/>
      <c r="S27" s="2"/>
    </row>
    <row r="28" spans="2:26" ht="13.2" x14ac:dyDescent="0.25">
      <c r="B28" s="4"/>
      <c r="C28" s="27"/>
      <c r="D28" s="28"/>
      <c r="E28" s="28"/>
      <c r="F28" s="28"/>
      <c r="G28" s="28"/>
      <c r="H28" s="26"/>
      <c r="J28" s="174" t="s">
        <v>19</v>
      </c>
      <c r="K28" s="175"/>
      <c r="L28" s="176"/>
      <c r="M28" s="51">
        <v>6</v>
      </c>
      <c r="N28" s="13"/>
      <c r="O28" s="11"/>
      <c r="P28" s="4"/>
      <c r="Q28" s="4"/>
      <c r="R28" s="4"/>
      <c r="S28" s="2"/>
    </row>
    <row r="29" spans="2:26" ht="13.8" thickBot="1" x14ac:dyDescent="0.3">
      <c r="B29" s="4"/>
      <c r="C29" s="29"/>
      <c r="D29" s="30"/>
      <c r="E29" s="30"/>
      <c r="F29" s="30"/>
      <c r="G29" s="30"/>
      <c r="H29" s="31"/>
      <c r="J29" s="20"/>
      <c r="K29" s="21"/>
      <c r="L29" s="21"/>
      <c r="M29" s="21"/>
      <c r="N29" s="21"/>
      <c r="O29" s="22"/>
      <c r="P29" s="4"/>
      <c r="Q29" s="4"/>
      <c r="R29" s="4"/>
      <c r="S29" s="2"/>
    </row>
    <row r="30" spans="2:26" ht="5.7" customHeight="1" thickTop="1" x14ac:dyDescent="0.2">
      <c r="B30" s="4"/>
      <c r="C30" s="4"/>
      <c r="D30" s="4"/>
      <c r="E30" s="4"/>
      <c r="F30" s="4"/>
      <c r="G30" s="4"/>
      <c r="H30" s="4"/>
      <c r="J30" s="4"/>
      <c r="K30" s="34"/>
      <c r="L30" s="4"/>
      <c r="M30" s="4"/>
      <c r="N30" s="4"/>
      <c r="O30" s="4"/>
      <c r="P30" s="4"/>
      <c r="Q30" s="4"/>
      <c r="R30" s="4"/>
      <c r="S30" s="2"/>
    </row>
    <row r="31" spans="2:26" ht="10.5" customHeight="1" x14ac:dyDescent="0.2">
      <c r="B31" s="4"/>
      <c r="C31" s="4"/>
      <c r="D31" s="4"/>
      <c r="E31" s="4"/>
      <c r="F31" s="4"/>
      <c r="G31" s="4"/>
      <c r="H31" s="4"/>
      <c r="J31" s="179" t="s">
        <v>47</v>
      </c>
      <c r="K31" s="179"/>
      <c r="L31" s="179"/>
      <c r="M31" s="179"/>
      <c r="N31" s="179"/>
      <c r="O31" s="179"/>
      <c r="P31" s="4"/>
      <c r="Q31" s="4"/>
      <c r="R31" s="4"/>
      <c r="S31" s="2"/>
    </row>
    <row r="32" spans="2:26" ht="11.25" customHeight="1" x14ac:dyDescent="0.2">
      <c r="B32" s="4"/>
      <c r="C32" s="4"/>
      <c r="D32" s="4"/>
      <c r="E32" s="4"/>
      <c r="F32" s="4"/>
      <c r="G32" s="4"/>
      <c r="H32" s="4"/>
      <c r="J32" s="184" t="s">
        <v>41</v>
      </c>
      <c r="K32" s="184"/>
      <c r="L32" s="184"/>
      <c r="M32" s="184"/>
      <c r="N32" s="184"/>
      <c r="O32" s="184"/>
      <c r="P32" s="42"/>
      <c r="Q32" s="42"/>
      <c r="R32" s="42"/>
      <c r="S32" s="52"/>
      <c r="T32" s="52"/>
      <c r="U32" s="52"/>
      <c r="V32" s="52"/>
      <c r="W32" s="52"/>
      <c r="X32" s="52"/>
      <c r="Y32" s="52"/>
      <c r="Z32" s="52"/>
    </row>
    <row r="33" spans="2:19" ht="10.5" customHeight="1" x14ac:dyDescent="0.2">
      <c r="B33" s="4"/>
      <c r="C33" s="4"/>
      <c r="D33" s="4"/>
      <c r="E33" s="4"/>
      <c r="F33" s="4"/>
      <c r="G33" s="4"/>
      <c r="H33" s="4"/>
      <c r="J33" s="179" t="s">
        <v>48</v>
      </c>
      <c r="K33" s="179"/>
      <c r="L33" s="179"/>
      <c r="M33" s="179"/>
      <c r="N33" s="179"/>
      <c r="O33" s="4"/>
      <c r="P33" s="4"/>
      <c r="Q33" s="4"/>
      <c r="R33" s="4"/>
      <c r="S33" s="2"/>
    </row>
    <row r="34" spans="2:19" ht="10.5" customHeight="1" x14ac:dyDescent="0.2">
      <c r="B34" s="4"/>
      <c r="C34" s="4"/>
      <c r="D34" s="4"/>
      <c r="E34" s="4"/>
      <c r="F34" s="4"/>
      <c r="G34" s="4"/>
      <c r="H34" s="4"/>
      <c r="J34" s="172" t="s">
        <v>49</v>
      </c>
      <c r="K34" s="173"/>
      <c r="L34" s="173"/>
      <c r="M34" s="173"/>
      <c r="N34" s="173"/>
      <c r="O34" s="4"/>
      <c r="P34" s="4"/>
      <c r="Q34" s="4"/>
      <c r="R34" s="4"/>
      <c r="S34" s="2"/>
    </row>
    <row r="35" spans="2:19" x14ac:dyDescent="0.2">
      <c r="B35" s="4"/>
      <c r="C35" s="4"/>
      <c r="D35" s="4"/>
      <c r="E35" s="4"/>
      <c r="F35" s="4"/>
      <c r="G35" s="4"/>
      <c r="H35" s="4"/>
      <c r="J35" s="4"/>
      <c r="K35" s="35"/>
      <c r="L35" s="4"/>
      <c r="M35" s="4"/>
      <c r="N35" s="4"/>
      <c r="O35" s="4"/>
      <c r="P35" s="4"/>
      <c r="Q35" s="4"/>
      <c r="R35" s="4"/>
      <c r="S35" s="2"/>
    </row>
    <row r="36" spans="2:19" x14ac:dyDescent="0.2">
      <c r="B36" s="2"/>
      <c r="C36" s="2"/>
      <c r="D36" s="2"/>
      <c r="E36" s="2"/>
      <c r="F36" s="2"/>
      <c r="G36" s="2"/>
      <c r="H36" s="2"/>
      <c r="I36" s="2"/>
      <c r="J36" s="2"/>
      <c r="K36" s="53"/>
      <c r="L36" s="2"/>
      <c r="M36" s="2"/>
      <c r="N36" s="2"/>
      <c r="O36" s="2"/>
      <c r="P36" s="2"/>
      <c r="Q36" s="2"/>
      <c r="R36" s="2"/>
      <c r="S36" s="2"/>
    </row>
    <row r="37" spans="2:19" x14ac:dyDescent="0.2">
      <c r="B37" s="2"/>
      <c r="C37" s="2"/>
      <c r="D37" s="2"/>
      <c r="E37" s="2"/>
      <c r="F37" s="2"/>
      <c r="G37" s="2"/>
      <c r="H37" s="2"/>
      <c r="I37" s="2"/>
      <c r="J37" s="2"/>
      <c r="K37" s="54"/>
      <c r="L37" s="2"/>
      <c r="M37" s="2"/>
      <c r="N37" s="2"/>
      <c r="O37" s="2"/>
      <c r="P37" s="2"/>
      <c r="Q37" s="2"/>
      <c r="R37" s="2"/>
      <c r="S37" s="2"/>
    </row>
    <row r="38" spans="2:19" x14ac:dyDescent="0.2">
      <c r="B38" s="2"/>
      <c r="C38" s="2"/>
      <c r="D38" s="2"/>
      <c r="E38" s="2"/>
      <c r="F38" s="2"/>
      <c r="G38" s="2"/>
      <c r="H38" s="2"/>
      <c r="I38" s="2"/>
      <c r="J38" s="2"/>
      <c r="K38" s="53"/>
      <c r="L38" s="2"/>
      <c r="M38" s="2"/>
      <c r="N38" s="2"/>
      <c r="O38" s="2"/>
      <c r="P38" s="2"/>
      <c r="Q38" s="2"/>
      <c r="R38" s="2"/>
      <c r="S38" s="2"/>
    </row>
    <row r="39" spans="2:19" x14ac:dyDescent="0.2">
      <c r="B39" s="2"/>
      <c r="C39" s="2"/>
      <c r="D39" s="2"/>
      <c r="E39" s="2"/>
      <c r="F39" s="2"/>
      <c r="G39" s="2"/>
      <c r="H39" s="2"/>
      <c r="I39" s="2"/>
      <c r="J39" s="2"/>
      <c r="K39" s="54"/>
      <c r="L39" s="2"/>
      <c r="M39" s="2"/>
      <c r="N39" s="2"/>
      <c r="O39" s="2"/>
      <c r="P39" s="2"/>
      <c r="Q39" s="2"/>
      <c r="R39" s="2"/>
      <c r="S39" s="2"/>
    </row>
    <row r="40" spans="2:19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2:19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2:19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2:19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2:19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2:19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2:19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2:19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2:19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2:19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2:19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2:19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2:19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2:19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2:19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2:19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2:19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2:19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2:19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2:19" x14ac:dyDescent="0.2">
      <c r="I60" s="2"/>
    </row>
    <row r="61" spans="2:19" x14ac:dyDescent="0.2">
      <c r="I61" s="2"/>
    </row>
    <row r="62" spans="2:19" x14ac:dyDescent="0.2">
      <c r="I62" s="2"/>
    </row>
    <row r="63" spans="2:19" x14ac:dyDescent="0.2">
      <c r="I63" s="2"/>
    </row>
    <row r="64" spans="2:19" x14ac:dyDescent="0.2">
      <c r="I64" s="2"/>
    </row>
    <row r="65" spans="9:9" x14ac:dyDescent="0.2">
      <c r="I65" s="2"/>
    </row>
    <row r="66" spans="9:9" x14ac:dyDescent="0.2">
      <c r="I66" s="2"/>
    </row>
    <row r="67" spans="9:9" x14ac:dyDescent="0.2">
      <c r="I67" s="2"/>
    </row>
    <row r="68" spans="9:9" x14ac:dyDescent="0.2">
      <c r="I68" s="2"/>
    </row>
    <row r="69" spans="9:9" x14ac:dyDescent="0.2">
      <c r="I69" s="2"/>
    </row>
    <row r="70" spans="9:9" x14ac:dyDescent="0.2">
      <c r="I70" s="2"/>
    </row>
    <row r="71" spans="9:9" x14ac:dyDescent="0.2">
      <c r="I71" s="2"/>
    </row>
    <row r="72" spans="9:9" x14ac:dyDescent="0.2">
      <c r="I72" s="2"/>
    </row>
    <row r="73" spans="9:9" x14ac:dyDescent="0.2">
      <c r="I73" s="2"/>
    </row>
    <row r="74" spans="9:9" x14ac:dyDescent="0.2">
      <c r="I74" s="2"/>
    </row>
    <row r="75" spans="9:9" x14ac:dyDescent="0.2">
      <c r="I75" s="2"/>
    </row>
    <row r="76" spans="9:9" x14ac:dyDescent="0.2">
      <c r="I76" s="2"/>
    </row>
    <row r="77" spans="9:9" x14ac:dyDescent="0.2">
      <c r="I77" s="2"/>
    </row>
    <row r="78" spans="9:9" x14ac:dyDescent="0.2">
      <c r="I78" s="2"/>
    </row>
    <row r="79" spans="9:9" x14ac:dyDescent="0.2">
      <c r="I79" s="2"/>
    </row>
    <row r="80" spans="9:9" x14ac:dyDescent="0.2">
      <c r="I80" s="2"/>
    </row>
    <row r="81" spans="9:9" x14ac:dyDescent="0.2">
      <c r="I81" s="2"/>
    </row>
    <row r="82" spans="9:9" x14ac:dyDescent="0.2">
      <c r="I82" s="2"/>
    </row>
    <row r="83" spans="9:9" x14ac:dyDescent="0.2">
      <c r="I83" s="2"/>
    </row>
    <row r="84" spans="9:9" x14ac:dyDescent="0.2">
      <c r="I84" s="2"/>
    </row>
    <row r="85" spans="9:9" x14ac:dyDescent="0.2">
      <c r="I85" s="2"/>
    </row>
    <row r="86" spans="9:9" x14ac:dyDescent="0.2">
      <c r="I86" s="2"/>
    </row>
    <row r="87" spans="9:9" x14ac:dyDescent="0.2">
      <c r="I87" s="2"/>
    </row>
    <row r="88" spans="9:9" x14ac:dyDescent="0.2">
      <c r="I88" s="2"/>
    </row>
    <row r="89" spans="9:9" x14ac:dyDescent="0.2">
      <c r="I89" s="2"/>
    </row>
    <row r="90" spans="9:9" x14ac:dyDescent="0.2">
      <c r="I90" s="2"/>
    </row>
    <row r="91" spans="9:9" x14ac:dyDescent="0.2">
      <c r="I91" s="2"/>
    </row>
    <row r="92" spans="9:9" x14ac:dyDescent="0.2">
      <c r="I92" s="2"/>
    </row>
    <row r="93" spans="9:9" x14ac:dyDescent="0.2">
      <c r="I93" s="2"/>
    </row>
    <row r="94" spans="9:9" x14ac:dyDescent="0.2">
      <c r="I94" s="2"/>
    </row>
    <row r="95" spans="9:9" x14ac:dyDescent="0.2">
      <c r="I95" s="2"/>
    </row>
    <row r="96" spans="9:9" x14ac:dyDescent="0.2">
      <c r="I96" s="2"/>
    </row>
    <row r="97" spans="9:9" x14ac:dyDescent="0.2">
      <c r="I97" s="2"/>
    </row>
    <row r="98" spans="9:9" x14ac:dyDescent="0.2">
      <c r="I98" s="2"/>
    </row>
    <row r="99" spans="9:9" x14ac:dyDescent="0.2">
      <c r="I99" s="2"/>
    </row>
    <row r="100" spans="9:9" x14ac:dyDescent="0.2">
      <c r="I100" s="2"/>
    </row>
    <row r="101" spans="9:9" x14ac:dyDescent="0.2">
      <c r="I101" s="2"/>
    </row>
    <row r="102" spans="9:9" x14ac:dyDescent="0.2">
      <c r="I102" s="2"/>
    </row>
    <row r="103" spans="9:9" x14ac:dyDescent="0.2">
      <c r="I103" s="2"/>
    </row>
    <row r="104" spans="9:9" x14ac:dyDescent="0.2">
      <c r="I104" s="2"/>
    </row>
    <row r="105" spans="9:9" x14ac:dyDescent="0.2">
      <c r="I105" s="2"/>
    </row>
    <row r="106" spans="9:9" x14ac:dyDescent="0.2">
      <c r="I106" s="2"/>
    </row>
    <row r="107" spans="9:9" x14ac:dyDescent="0.2">
      <c r="I107" s="2"/>
    </row>
    <row r="108" spans="9:9" x14ac:dyDescent="0.2">
      <c r="I108" s="2"/>
    </row>
    <row r="109" spans="9:9" x14ac:dyDescent="0.2">
      <c r="I109" s="2"/>
    </row>
    <row r="110" spans="9:9" x14ac:dyDescent="0.2">
      <c r="I110" s="2"/>
    </row>
    <row r="111" spans="9:9" x14ac:dyDescent="0.2">
      <c r="I111" s="2"/>
    </row>
    <row r="112" spans="9:9" x14ac:dyDescent="0.2">
      <c r="I112" s="2"/>
    </row>
    <row r="113" spans="9:9" x14ac:dyDescent="0.2">
      <c r="I113" s="2"/>
    </row>
    <row r="114" spans="9:9" x14ac:dyDescent="0.2">
      <c r="I114" s="2"/>
    </row>
    <row r="115" spans="9:9" x14ac:dyDescent="0.2">
      <c r="I115" s="2"/>
    </row>
    <row r="116" spans="9:9" x14ac:dyDescent="0.2">
      <c r="I116" s="2"/>
    </row>
    <row r="117" spans="9:9" x14ac:dyDescent="0.2">
      <c r="I117" s="2"/>
    </row>
    <row r="118" spans="9:9" x14ac:dyDescent="0.2">
      <c r="I118" s="2"/>
    </row>
    <row r="119" spans="9:9" x14ac:dyDescent="0.2">
      <c r="I119" s="2"/>
    </row>
    <row r="120" spans="9:9" x14ac:dyDescent="0.2">
      <c r="I120" s="2"/>
    </row>
    <row r="121" spans="9:9" x14ac:dyDescent="0.2">
      <c r="I121" s="2"/>
    </row>
    <row r="122" spans="9:9" x14ac:dyDescent="0.2">
      <c r="I122" s="2"/>
    </row>
    <row r="123" spans="9:9" x14ac:dyDescent="0.2">
      <c r="I123" s="2"/>
    </row>
    <row r="124" spans="9:9" x14ac:dyDescent="0.2">
      <c r="I124" s="2"/>
    </row>
    <row r="125" spans="9:9" x14ac:dyDescent="0.2">
      <c r="I125" s="2"/>
    </row>
    <row r="126" spans="9:9" x14ac:dyDescent="0.2">
      <c r="I126" s="2"/>
    </row>
    <row r="127" spans="9:9" x14ac:dyDescent="0.2">
      <c r="I127" s="2"/>
    </row>
    <row r="128" spans="9:9" x14ac:dyDescent="0.2">
      <c r="I128" s="2"/>
    </row>
    <row r="129" spans="9:9" x14ac:dyDescent="0.2">
      <c r="I129" s="2"/>
    </row>
    <row r="130" spans="9:9" x14ac:dyDescent="0.2">
      <c r="I130" s="2"/>
    </row>
    <row r="131" spans="9:9" x14ac:dyDescent="0.2">
      <c r="I131" s="2"/>
    </row>
    <row r="132" spans="9:9" x14ac:dyDescent="0.2">
      <c r="I132" s="2"/>
    </row>
    <row r="133" spans="9:9" x14ac:dyDescent="0.2">
      <c r="I133" s="2"/>
    </row>
    <row r="134" spans="9:9" x14ac:dyDescent="0.2">
      <c r="I134" s="2"/>
    </row>
    <row r="135" spans="9:9" x14ac:dyDescent="0.2">
      <c r="I135" s="2"/>
    </row>
    <row r="136" spans="9:9" x14ac:dyDescent="0.2">
      <c r="I136" s="2"/>
    </row>
    <row r="137" spans="9:9" x14ac:dyDescent="0.2">
      <c r="I137" s="2"/>
    </row>
    <row r="138" spans="9:9" x14ac:dyDescent="0.2">
      <c r="I138" s="2"/>
    </row>
    <row r="139" spans="9:9" x14ac:dyDescent="0.2">
      <c r="I139" s="2"/>
    </row>
    <row r="140" spans="9:9" x14ac:dyDescent="0.2">
      <c r="I140" s="2"/>
    </row>
    <row r="141" spans="9:9" x14ac:dyDescent="0.2">
      <c r="I141" s="2"/>
    </row>
    <row r="142" spans="9:9" x14ac:dyDescent="0.2">
      <c r="I142" s="2"/>
    </row>
    <row r="143" spans="9:9" x14ac:dyDescent="0.2">
      <c r="I143" s="2"/>
    </row>
    <row r="144" spans="9:9" x14ac:dyDescent="0.2">
      <c r="I144" s="2"/>
    </row>
    <row r="145" spans="9:9" x14ac:dyDescent="0.2">
      <c r="I145" s="2"/>
    </row>
    <row r="146" spans="9:9" x14ac:dyDescent="0.2">
      <c r="I146" s="2"/>
    </row>
    <row r="147" spans="9:9" x14ac:dyDescent="0.2">
      <c r="I147" s="2"/>
    </row>
    <row r="148" spans="9:9" x14ac:dyDescent="0.2">
      <c r="I148" s="2"/>
    </row>
    <row r="149" spans="9:9" x14ac:dyDescent="0.2">
      <c r="I149" s="2"/>
    </row>
    <row r="150" spans="9:9" x14ac:dyDescent="0.2">
      <c r="I150" s="2"/>
    </row>
    <row r="151" spans="9:9" x14ac:dyDescent="0.2">
      <c r="I151" s="2"/>
    </row>
    <row r="152" spans="9:9" x14ac:dyDescent="0.2">
      <c r="I152" s="2"/>
    </row>
    <row r="153" spans="9:9" x14ac:dyDescent="0.2">
      <c r="I153" s="2"/>
    </row>
    <row r="154" spans="9:9" x14ac:dyDescent="0.2">
      <c r="I154" s="2"/>
    </row>
    <row r="155" spans="9:9" x14ac:dyDescent="0.2">
      <c r="I155" s="2"/>
    </row>
    <row r="156" spans="9:9" x14ac:dyDescent="0.2">
      <c r="I156" s="2"/>
    </row>
    <row r="157" spans="9:9" x14ac:dyDescent="0.2">
      <c r="I157" s="2"/>
    </row>
    <row r="158" spans="9:9" x14ac:dyDescent="0.2">
      <c r="I158" s="2"/>
    </row>
    <row r="159" spans="9:9" x14ac:dyDescent="0.2">
      <c r="I159" s="2"/>
    </row>
    <row r="160" spans="9:9" x14ac:dyDescent="0.2">
      <c r="I160" s="2"/>
    </row>
    <row r="161" spans="9:9" x14ac:dyDescent="0.2">
      <c r="I161" s="2"/>
    </row>
    <row r="162" spans="9:9" x14ac:dyDescent="0.2">
      <c r="I162" s="2"/>
    </row>
    <row r="163" spans="9:9" x14ac:dyDescent="0.2">
      <c r="I163" s="2"/>
    </row>
    <row r="164" spans="9:9" x14ac:dyDescent="0.2">
      <c r="I164" s="2"/>
    </row>
    <row r="165" spans="9:9" x14ac:dyDescent="0.2">
      <c r="I165" s="2"/>
    </row>
    <row r="166" spans="9:9" x14ac:dyDescent="0.2">
      <c r="I166" s="2"/>
    </row>
    <row r="167" spans="9:9" x14ac:dyDescent="0.2">
      <c r="I167" s="2"/>
    </row>
    <row r="168" spans="9:9" x14ac:dyDescent="0.2">
      <c r="I168" s="2"/>
    </row>
    <row r="169" spans="9:9" x14ac:dyDescent="0.2">
      <c r="I169" s="2"/>
    </row>
    <row r="170" spans="9:9" x14ac:dyDescent="0.2">
      <c r="I170" s="2"/>
    </row>
    <row r="171" spans="9:9" x14ac:dyDescent="0.2">
      <c r="I171" s="2"/>
    </row>
    <row r="172" spans="9:9" x14ac:dyDescent="0.2">
      <c r="I172" s="2"/>
    </row>
    <row r="173" spans="9:9" x14ac:dyDescent="0.2">
      <c r="I173" s="2"/>
    </row>
    <row r="174" spans="9:9" x14ac:dyDescent="0.2">
      <c r="I174" s="2"/>
    </row>
    <row r="175" spans="9:9" x14ac:dyDescent="0.2">
      <c r="I175" s="2"/>
    </row>
    <row r="176" spans="9:9" x14ac:dyDescent="0.2">
      <c r="I176" s="2"/>
    </row>
    <row r="177" spans="9:9" x14ac:dyDescent="0.2">
      <c r="I177" s="2"/>
    </row>
    <row r="178" spans="9:9" x14ac:dyDescent="0.2">
      <c r="I178" s="2"/>
    </row>
    <row r="179" spans="9:9" x14ac:dyDescent="0.2">
      <c r="I179" s="2"/>
    </row>
    <row r="180" spans="9:9" x14ac:dyDescent="0.2">
      <c r="I180" s="2"/>
    </row>
    <row r="181" spans="9:9" x14ac:dyDescent="0.2">
      <c r="I181" s="2"/>
    </row>
    <row r="182" spans="9:9" x14ac:dyDescent="0.2">
      <c r="I182" s="2"/>
    </row>
    <row r="183" spans="9:9" x14ac:dyDescent="0.2">
      <c r="I183" s="2"/>
    </row>
    <row r="184" spans="9:9" x14ac:dyDescent="0.2">
      <c r="I184" s="2"/>
    </row>
    <row r="185" spans="9:9" x14ac:dyDescent="0.2">
      <c r="I185" s="2"/>
    </row>
    <row r="186" spans="9:9" x14ac:dyDescent="0.2">
      <c r="I186" s="2"/>
    </row>
    <row r="187" spans="9:9" x14ac:dyDescent="0.2">
      <c r="I187" s="2"/>
    </row>
    <row r="188" spans="9:9" x14ac:dyDescent="0.2">
      <c r="I188" s="2"/>
    </row>
    <row r="189" spans="9:9" x14ac:dyDescent="0.2">
      <c r="I189" s="2"/>
    </row>
    <row r="190" spans="9:9" x14ac:dyDescent="0.2">
      <c r="I190" s="2"/>
    </row>
    <row r="191" spans="9:9" x14ac:dyDescent="0.2">
      <c r="I191" s="2"/>
    </row>
    <row r="192" spans="9:9" x14ac:dyDescent="0.2">
      <c r="I192" s="2"/>
    </row>
    <row r="193" spans="9:9" x14ac:dyDescent="0.2">
      <c r="I193" s="2"/>
    </row>
    <row r="194" spans="9:9" x14ac:dyDescent="0.2">
      <c r="I194" s="2"/>
    </row>
    <row r="195" spans="9:9" x14ac:dyDescent="0.2">
      <c r="I195" s="2"/>
    </row>
    <row r="196" spans="9:9" x14ac:dyDescent="0.2">
      <c r="I196" s="2"/>
    </row>
    <row r="197" spans="9:9" x14ac:dyDescent="0.2">
      <c r="I197" s="2"/>
    </row>
    <row r="198" spans="9:9" x14ac:dyDescent="0.2">
      <c r="I198" s="2"/>
    </row>
    <row r="199" spans="9:9" x14ac:dyDescent="0.2">
      <c r="I199" s="2"/>
    </row>
    <row r="200" spans="9:9" x14ac:dyDescent="0.2">
      <c r="I200" s="2"/>
    </row>
    <row r="201" spans="9:9" x14ac:dyDescent="0.2">
      <c r="I201" s="2"/>
    </row>
    <row r="202" spans="9:9" x14ac:dyDescent="0.2">
      <c r="I202" s="2"/>
    </row>
    <row r="203" spans="9:9" x14ac:dyDescent="0.2">
      <c r="I203" s="2"/>
    </row>
    <row r="204" spans="9:9" x14ac:dyDescent="0.2">
      <c r="I204" s="2"/>
    </row>
    <row r="205" spans="9:9" x14ac:dyDescent="0.2">
      <c r="I205" s="2"/>
    </row>
    <row r="206" spans="9:9" x14ac:dyDescent="0.2">
      <c r="I206" s="2"/>
    </row>
    <row r="207" spans="9:9" x14ac:dyDescent="0.2">
      <c r="I207" s="2"/>
    </row>
    <row r="208" spans="9:9" x14ac:dyDescent="0.2">
      <c r="I208" s="2"/>
    </row>
    <row r="209" spans="9:9" x14ac:dyDescent="0.2">
      <c r="I209" s="2"/>
    </row>
    <row r="210" spans="9:9" x14ac:dyDescent="0.2">
      <c r="I210" s="2"/>
    </row>
    <row r="211" spans="9:9" x14ac:dyDescent="0.2">
      <c r="I211" s="2"/>
    </row>
    <row r="212" spans="9:9" x14ac:dyDescent="0.2">
      <c r="I212" s="2"/>
    </row>
    <row r="213" spans="9:9" x14ac:dyDescent="0.2">
      <c r="I213" s="2"/>
    </row>
    <row r="214" spans="9:9" x14ac:dyDescent="0.2">
      <c r="I214" s="2"/>
    </row>
    <row r="215" spans="9:9" x14ac:dyDescent="0.2">
      <c r="I215" s="2"/>
    </row>
    <row r="216" spans="9:9" x14ac:dyDescent="0.2">
      <c r="I216" s="2"/>
    </row>
    <row r="217" spans="9:9" x14ac:dyDescent="0.2">
      <c r="I217" s="2"/>
    </row>
    <row r="218" spans="9:9" x14ac:dyDescent="0.2">
      <c r="I218" s="2"/>
    </row>
    <row r="219" spans="9:9" x14ac:dyDescent="0.2">
      <c r="I219" s="2"/>
    </row>
    <row r="220" spans="9:9" x14ac:dyDescent="0.2">
      <c r="I220" s="2"/>
    </row>
    <row r="221" spans="9:9" x14ac:dyDescent="0.2">
      <c r="I221" s="2"/>
    </row>
    <row r="222" spans="9:9" x14ac:dyDescent="0.2">
      <c r="I222" s="2"/>
    </row>
    <row r="223" spans="9:9" x14ac:dyDescent="0.2">
      <c r="I223" s="2"/>
    </row>
    <row r="224" spans="9:9" x14ac:dyDescent="0.2">
      <c r="I224" s="2"/>
    </row>
    <row r="225" spans="9:9" x14ac:dyDescent="0.2">
      <c r="I225" s="2"/>
    </row>
    <row r="226" spans="9:9" x14ac:dyDescent="0.2">
      <c r="I226" s="2"/>
    </row>
    <row r="227" spans="9:9" x14ac:dyDescent="0.2">
      <c r="I227" s="2"/>
    </row>
    <row r="228" spans="9:9" x14ac:dyDescent="0.2">
      <c r="I228" s="2"/>
    </row>
    <row r="229" spans="9:9" x14ac:dyDescent="0.2">
      <c r="I229" s="2"/>
    </row>
    <row r="230" spans="9:9" x14ac:dyDescent="0.2">
      <c r="I230" s="2"/>
    </row>
    <row r="231" spans="9:9" x14ac:dyDescent="0.2">
      <c r="I231" s="2"/>
    </row>
    <row r="232" spans="9:9" x14ac:dyDescent="0.2">
      <c r="I232" s="2"/>
    </row>
    <row r="233" spans="9:9" x14ac:dyDescent="0.2">
      <c r="I233" s="2"/>
    </row>
    <row r="234" spans="9:9" x14ac:dyDescent="0.2">
      <c r="I234" s="2"/>
    </row>
    <row r="235" spans="9:9" x14ac:dyDescent="0.2">
      <c r="I235" s="2"/>
    </row>
    <row r="236" spans="9:9" x14ac:dyDescent="0.2">
      <c r="I236" s="2"/>
    </row>
    <row r="237" spans="9:9" x14ac:dyDescent="0.2">
      <c r="I237" s="2"/>
    </row>
    <row r="238" spans="9:9" x14ac:dyDescent="0.2">
      <c r="I238" s="2"/>
    </row>
    <row r="239" spans="9:9" x14ac:dyDescent="0.2">
      <c r="I239" s="2"/>
    </row>
    <row r="240" spans="9:9" x14ac:dyDescent="0.2">
      <c r="I240" s="2"/>
    </row>
    <row r="241" spans="9:9" x14ac:dyDescent="0.2">
      <c r="I241" s="2"/>
    </row>
    <row r="242" spans="9:9" x14ac:dyDescent="0.2">
      <c r="I242" s="2"/>
    </row>
    <row r="243" spans="9:9" x14ac:dyDescent="0.2">
      <c r="I243" s="2"/>
    </row>
    <row r="244" spans="9:9" x14ac:dyDescent="0.2">
      <c r="I244" s="2"/>
    </row>
    <row r="245" spans="9:9" x14ac:dyDescent="0.2">
      <c r="I245" s="2"/>
    </row>
    <row r="246" spans="9:9" x14ac:dyDescent="0.2">
      <c r="I246" s="2"/>
    </row>
    <row r="247" spans="9:9" x14ac:dyDescent="0.2">
      <c r="I247" s="2"/>
    </row>
    <row r="248" spans="9:9" x14ac:dyDescent="0.2">
      <c r="I248" s="2"/>
    </row>
    <row r="249" spans="9:9" x14ac:dyDescent="0.2">
      <c r="I249" s="2"/>
    </row>
    <row r="250" spans="9:9" x14ac:dyDescent="0.2">
      <c r="I250" s="2"/>
    </row>
    <row r="251" spans="9:9" x14ac:dyDescent="0.2">
      <c r="I251" s="2"/>
    </row>
    <row r="252" spans="9:9" x14ac:dyDescent="0.2">
      <c r="I252" s="2"/>
    </row>
    <row r="253" spans="9:9" x14ac:dyDescent="0.2">
      <c r="I253" s="2"/>
    </row>
    <row r="254" spans="9:9" x14ac:dyDescent="0.2">
      <c r="I254" s="2"/>
    </row>
    <row r="255" spans="9:9" x14ac:dyDescent="0.2">
      <c r="I255" s="2"/>
    </row>
    <row r="256" spans="9:9" x14ac:dyDescent="0.2">
      <c r="I256" s="2"/>
    </row>
    <row r="257" spans="9:9" x14ac:dyDescent="0.2">
      <c r="I257" s="2"/>
    </row>
    <row r="258" spans="9:9" x14ac:dyDescent="0.2">
      <c r="I258" s="2"/>
    </row>
    <row r="259" spans="9:9" x14ac:dyDescent="0.2">
      <c r="I259" s="2"/>
    </row>
    <row r="260" spans="9:9" x14ac:dyDescent="0.2">
      <c r="I260" s="2"/>
    </row>
    <row r="261" spans="9:9" x14ac:dyDescent="0.2">
      <c r="I261" s="2"/>
    </row>
    <row r="262" spans="9:9" x14ac:dyDescent="0.2">
      <c r="I262" s="2"/>
    </row>
    <row r="263" spans="9:9" x14ac:dyDescent="0.2">
      <c r="I263" s="2"/>
    </row>
    <row r="264" spans="9:9" x14ac:dyDescent="0.2">
      <c r="I264" s="2"/>
    </row>
    <row r="265" spans="9:9" x14ac:dyDescent="0.2">
      <c r="I265" s="2"/>
    </row>
    <row r="266" spans="9:9" x14ac:dyDescent="0.2">
      <c r="I266" s="2"/>
    </row>
    <row r="267" spans="9:9" x14ac:dyDescent="0.2">
      <c r="I267" s="2"/>
    </row>
    <row r="268" spans="9:9" x14ac:dyDescent="0.2">
      <c r="I268" s="2"/>
    </row>
    <row r="269" spans="9:9" x14ac:dyDescent="0.2">
      <c r="I269" s="2"/>
    </row>
    <row r="270" spans="9:9" x14ac:dyDescent="0.2">
      <c r="I270" s="2"/>
    </row>
    <row r="271" spans="9:9" x14ac:dyDescent="0.2">
      <c r="I271" s="2"/>
    </row>
    <row r="272" spans="9:9" x14ac:dyDescent="0.2">
      <c r="I272" s="2"/>
    </row>
    <row r="273" spans="9:9" x14ac:dyDescent="0.2">
      <c r="I273" s="2"/>
    </row>
    <row r="274" spans="9:9" x14ac:dyDescent="0.2">
      <c r="I274" s="2"/>
    </row>
    <row r="275" spans="9:9" x14ac:dyDescent="0.2">
      <c r="I275" s="2"/>
    </row>
    <row r="276" spans="9:9" x14ac:dyDescent="0.2">
      <c r="I276" s="2"/>
    </row>
    <row r="277" spans="9:9" x14ac:dyDescent="0.2">
      <c r="I277" s="2"/>
    </row>
    <row r="278" spans="9:9" x14ac:dyDescent="0.2">
      <c r="I278" s="2"/>
    </row>
    <row r="279" spans="9:9" x14ac:dyDescent="0.2">
      <c r="I279" s="2"/>
    </row>
    <row r="280" spans="9:9" x14ac:dyDescent="0.2">
      <c r="I280" s="2"/>
    </row>
    <row r="281" spans="9:9" x14ac:dyDescent="0.2">
      <c r="I281" s="2"/>
    </row>
    <row r="282" spans="9:9" x14ac:dyDescent="0.2">
      <c r="I282" s="2"/>
    </row>
    <row r="283" spans="9:9" x14ac:dyDescent="0.2">
      <c r="I283" s="2"/>
    </row>
    <row r="284" spans="9:9" x14ac:dyDescent="0.2">
      <c r="I284" s="2"/>
    </row>
    <row r="285" spans="9:9" x14ac:dyDescent="0.2">
      <c r="I285" s="2"/>
    </row>
    <row r="286" spans="9:9" x14ac:dyDescent="0.2">
      <c r="I286" s="2"/>
    </row>
    <row r="287" spans="9:9" x14ac:dyDescent="0.2">
      <c r="I287" s="2"/>
    </row>
    <row r="288" spans="9:9" x14ac:dyDescent="0.2">
      <c r="I288" s="2"/>
    </row>
    <row r="289" spans="9:9" x14ac:dyDescent="0.2">
      <c r="I289" s="2"/>
    </row>
    <row r="290" spans="9:9" x14ac:dyDescent="0.2">
      <c r="I290" s="2"/>
    </row>
    <row r="291" spans="9:9" x14ac:dyDescent="0.2">
      <c r="I291" s="2"/>
    </row>
    <row r="292" spans="9:9" x14ac:dyDescent="0.2">
      <c r="I292" s="2"/>
    </row>
    <row r="293" spans="9:9" x14ac:dyDescent="0.2">
      <c r="I293" s="2"/>
    </row>
    <row r="294" spans="9:9" x14ac:dyDescent="0.2">
      <c r="I294" s="2"/>
    </row>
    <row r="295" spans="9:9" x14ac:dyDescent="0.2">
      <c r="I295" s="2"/>
    </row>
    <row r="296" spans="9:9" x14ac:dyDescent="0.2">
      <c r="I296" s="2"/>
    </row>
    <row r="297" spans="9:9" x14ac:dyDescent="0.2">
      <c r="I297" s="2"/>
    </row>
    <row r="298" spans="9:9" x14ac:dyDescent="0.2">
      <c r="I298" s="2"/>
    </row>
    <row r="299" spans="9:9" x14ac:dyDescent="0.2">
      <c r="I299" s="2"/>
    </row>
    <row r="300" spans="9:9" x14ac:dyDescent="0.2">
      <c r="I300" s="2"/>
    </row>
    <row r="301" spans="9:9" x14ac:dyDescent="0.2">
      <c r="I301" s="2"/>
    </row>
    <row r="302" spans="9:9" x14ac:dyDescent="0.2">
      <c r="I302" s="2"/>
    </row>
    <row r="303" spans="9:9" x14ac:dyDescent="0.2">
      <c r="I303" s="2"/>
    </row>
    <row r="304" spans="9:9" x14ac:dyDescent="0.2">
      <c r="I304" s="2"/>
    </row>
    <row r="305" spans="9:9" x14ac:dyDescent="0.2">
      <c r="I305" s="2"/>
    </row>
    <row r="306" spans="9:9" x14ac:dyDescent="0.2">
      <c r="I306" s="2"/>
    </row>
    <row r="307" spans="9:9" x14ac:dyDescent="0.2">
      <c r="I307" s="2"/>
    </row>
    <row r="308" spans="9:9" x14ac:dyDescent="0.2">
      <c r="I308" s="2"/>
    </row>
    <row r="309" spans="9:9" x14ac:dyDescent="0.2">
      <c r="I309" s="2"/>
    </row>
  </sheetData>
  <sheetProtection sheet="1" objects="1" scenarios="1" selectLockedCells="1"/>
  <mergeCells count="35">
    <mergeCell ref="J7:K7"/>
    <mergeCell ref="J11:K11"/>
    <mergeCell ref="L5:N5"/>
    <mergeCell ref="J33:N33"/>
    <mergeCell ref="J22:L22"/>
    <mergeCell ref="J21:L21"/>
    <mergeCell ref="C3:G3"/>
    <mergeCell ref="J14:O14"/>
    <mergeCell ref="J3:N3"/>
    <mergeCell ref="J17:L17"/>
    <mergeCell ref="L9:N9"/>
    <mergeCell ref="L11:N11"/>
    <mergeCell ref="J9:K9"/>
    <mergeCell ref="J5:K5"/>
    <mergeCell ref="J16:L16"/>
    <mergeCell ref="L12:N12"/>
    <mergeCell ref="J6:K6"/>
    <mergeCell ref="L6:N6"/>
    <mergeCell ref="L7:N7"/>
    <mergeCell ref="L10:N10"/>
    <mergeCell ref="J10:K10"/>
    <mergeCell ref="J12:K12"/>
    <mergeCell ref="J34:N34"/>
    <mergeCell ref="J18:L18"/>
    <mergeCell ref="J19:L19"/>
    <mergeCell ref="J20:L20"/>
    <mergeCell ref="J31:O31"/>
    <mergeCell ref="N25:O25"/>
    <mergeCell ref="J27:L27"/>
    <mergeCell ref="J28:L28"/>
    <mergeCell ref="J26:L26"/>
    <mergeCell ref="J32:O32"/>
    <mergeCell ref="J25:L25"/>
    <mergeCell ref="M24:O24"/>
    <mergeCell ref="J23:L23"/>
  </mergeCells>
  <phoneticPr fontId="2" type="noConversion"/>
  <conditionalFormatting sqref="J21:L21 M21:N22">
    <cfRule type="expression" dxfId="0" priority="1" stopIfTrue="1">
      <formula>SUM($M$16:$M$19)=0</formula>
    </cfRule>
  </conditionalFormatting>
  <dataValidations xWindow="822" yWindow="508" count="2">
    <dataValidation type="list" allowBlank="1" showInputMessage="1" showErrorMessage="1" promptTitle="Výběr pohonné hmoty" prompt="Správnou pohonnou hmotu vyberte z rozevíracího seznamu. _x000a_V sousedním poli se zobrazí její cena, stanovená pro aktuální rok vyhláškou MF ČR." sqref="M25" xr:uid="{00000000-0002-0000-0100-000000000000}">
      <formula1>$Q$5:$Q$9</formula1>
    </dataValidation>
    <dataValidation type="decimal" allowBlank="1" showInputMessage="1" showErrorMessage="1" promptTitle="Cena pohonných hmot" prompt="Do tohoto pole zapište cenu 1 litru pohonné hmoty, kterou budete používat při účtování._x000a_Nemáte-li doklad o ceně pohonných hmot, použijte cenu podle vyhlášky." sqref="M26" xr:uid="{00000000-0002-0000-0100-000001000000}">
      <formula1>0</formula1>
      <formula2>50</formula2>
    </dataValidation>
  </dataValidations>
  <hyperlinks>
    <hyperlink ref="J32" r:id="rId1" display="https://inet.muni.cz/proxy/rec/smernice/Tab.2.htm" xr:uid="{00000000-0004-0000-0100-000000000000}"/>
    <hyperlink ref="J32:O32" r:id="rId2" display="https://inet.muni.cz/proxy/rec/smernice/priloha1-cestnahr.doc" xr:uid="{00000000-0004-0000-0100-000001000000}"/>
    <hyperlink ref="J34" r:id="rId3" xr:uid="{00000000-0004-0000-0100-000002000000}"/>
  </hyperlinks>
  <pageMargins left="0.78740157499999996" right="0.78740157499999996" top="0.984251969" bottom="0.984251969" header="0.4921259845" footer="0.4921259845"/>
  <pageSetup paperSize="9" orientation="landscape" horizontalDpi="300" verticalDpi="300" r:id="rId4"/>
  <headerFooter alignWithMargins="0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7" name="Button 1">
              <controlPr defaultSize="0" print="0" autoFill="0" autoPict="0" macro="[0]!Zpet_na_1_stranu">
                <anchor moveWithCells="1" sizeWithCells="1">
                  <from>
                    <xdr:col>9</xdr:col>
                    <xdr:colOff>22860</xdr:colOff>
                    <xdr:row>0</xdr:row>
                    <xdr:rowOff>45720</xdr:rowOff>
                  </from>
                  <to>
                    <xdr:col>11</xdr:col>
                    <xdr:colOff>571500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Button 4">
              <controlPr defaultSize="0" print="0" autoFill="0" autoPict="0" macro="[0]!Zpět_na_žádost">
                <anchor moveWithCells="1" sizeWithCells="1">
                  <from>
                    <xdr:col>2</xdr:col>
                    <xdr:colOff>7620</xdr:colOff>
                    <xdr:row>0</xdr:row>
                    <xdr:rowOff>45720</xdr:rowOff>
                  </from>
                  <to>
                    <xdr:col>4</xdr:col>
                    <xdr:colOff>579120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Button 5">
              <controlPr defaultSize="0" print="0" autoFill="0" autoPict="0" macro="[0]!Zpet_na_2_stranu">
                <anchor moveWithCells="1" sizeWithCells="1">
                  <from>
                    <xdr:col>11</xdr:col>
                    <xdr:colOff>609600</xdr:colOff>
                    <xdr:row>0</xdr:row>
                    <xdr:rowOff>45720</xdr:rowOff>
                  </from>
                  <to>
                    <xdr:col>15</xdr:col>
                    <xdr:colOff>7620</xdr:colOff>
                    <xdr:row>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Button 8">
              <controlPr defaultSize="0" print="0" autoFill="0" autoPict="0" macro="[0]!Zpět_na_žádost_1">
                <anchor moveWithCells="1" sizeWithCells="1">
                  <from>
                    <xdr:col>4</xdr:col>
                    <xdr:colOff>609600</xdr:colOff>
                    <xdr:row>0</xdr:row>
                    <xdr:rowOff>45720</xdr:rowOff>
                  </from>
                  <to>
                    <xdr:col>8</xdr:col>
                    <xdr:colOff>7620</xdr:colOff>
                    <xdr:row>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30</vt:i4>
      </vt:variant>
    </vt:vector>
  </HeadingPairs>
  <TitlesOfParts>
    <vt:vector size="32" baseType="lpstr">
      <vt:lpstr>náhrady</vt:lpstr>
      <vt:lpstr>Údaje o osobě a vozidle</vt:lpstr>
      <vt:lpstr>Bydliste</vt:lpstr>
      <vt:lpstr>'Údaje o osobě a vozidle'!Cena_benzinu</vt:lpstr>
      <vt:lpstr>Cena_benzinu</vt:lpstr>
      <vt:lpstr>CSdo</vt:lpstr>
      <vt:lpstr>EUdo</vt:lpstr>
      <vt:lpstr>Jmeno</vt:lpstr>
      <vt:lpstr>'Údaje o osobě a vozidle'!Motor</vt:lpstr>
      <vt:lpstr>Motor</vt:lpstr>
      <vt:lpstr>'Údaje o osobě a vozidle'!Nahr_za_km</vt:lpstr>
      <vt:lpstr>Nahr_za_km</vt:lpstr>
      <vt:lpstr>'Údaje o osobě a vozidle'!Norm_spotr</vt:lpstr>
      <vt:lpstr>Norm_spotr</vt:lpstr>
      <vt:lpstr>'Údaje o osobě a vozidle'!Odlucne</vt:lpstr>
      <vt:lpstr>Odlucne</vt:lpstr>
      <vt:lpstr>PHM</vt:lpstr>
      <vt:lpstr>PojCS</vt:lpstr>
      <vt:lpstr>PojEU</vt:lpstr>
      <vt:lpstr>Pracdo</vt:lpstr>
      <vt:lpstr>Pracod</vt:lpstr>
      <vt:lpstr>Pracoviste</vt:lpstr>
      <vt:lpstr>Prijmeni</vt:lpstr>
      <vt:lpstr>RCislo</vt:lpstr>
      <vt:lpstr>'Údaje o osobě a vozidle'!SPZ</vt:lpstr>
      <vt:lpstr>SPZ</vt:lpstr>
      <vt:lpstr>'Údaje o osobě a vozidle'!Stravne</vt:lpstr>
      <vt:lpstr>Stravne</vt:lpstr>
      <vt:lpstr>Titul</vt:lpstr>
      <vt:lpstr>Tlf</vt:lpstr>
      <vt:lpstr>'Údaje o osobě a vozidle'!Typ_auta</vt:lpstr>
      <vt:lpstr>Typ_auta</vt:lpstr>
    </vt:vector>
  </TitlesOfParts>
  <Company>RMU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</dc:creator>
  <cp:lastModifiedBy>Vladimir Vasiljev</cp:lastModifiedBy>
  <cp:lastPrinted>2024-12-01T09:38:59Z</cp:lastPrinted>
  <dcterms:created xsi:type="dcterms:W3CDTF">2002-08-15T06:54:31Z</dcterms:created>
  <dcterms:modified xsi:type="dcterms:W3CDTF">2025-06-11T12:25:02Z</dcterms:modified>
</cp:coreProperties>
</file>